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
    </mc:Choice>
  </mc:AlternateContent>
  <xr:revisionPtr revIDLastSave="0" documentId="13_ncr:1_{D2A488ED-2291-4D73-984B-0C6BB3113115}" xr6:coauthVersionLast="47" xr6:coauthVersionMax="47" xr10:uidLastSave="{00000000-0000-0000-0000-000000000000}"/>
  <bookViews>
    <workbookView xWindow="-108" yWindow="-108" windowWidth="23256" windowHeight="12456" tabRatio="940" xr2:uid="{00000000-000D-0000-FFFF-FFFF00000000}"/>
  </bookViews>
  <sheets>
    <sheet name="交付申請書（様式１）" sheetId="47" r:id="rId1"/>
    <sheet name="様式１　付表" sheetId="45" r:id="rId2"/>
    <sheet name="【介護テクノロジー】所要額調書(様式２)" sheetId="1" r:id="rId3"/>
    <sheet name="事業計画書（様式３）" sheetId="52" r:id="rId4"/>
    <sheet name="予算書抄本" sheetId="49" r:id="rId5"/>
    <sheet name="データ" sheetId="53" state="hidden" r:id="rId6"/>
  </sheets>
  <definedNames>
    <definedName name="_xlnm.Print_Area" localSheetId="0">'交付申請書（様式１）'!$A$1:$F$36</definedName>
    <definedName name="_xlnm.Print_Area" localSheetId="3">'事業計画書（様式３）'!$A$1:$I$43</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52" l="1"/>
  <c r="E12" i="1"/>
  <c r="F12" i="1"/>
  <c r="G12" i="1"/>
  <c r="H12" i="1" s="1"/>
  <c r="I12" i="1" s="1"/>
  <c r="J12" i="1" s="1"/>
  <c r="L12" i="1" s="1"/>
  <c r="E13" i="1"/>
  <c r="F13" i="1"/>
  <c r="G13" i="1"/>
  <c r="H13" i="1" s="1"/>
  <c r="I13" i="1" s="1"/>
  <c r="J13" i="1" s="1"/>
  <c r="L13" i="1" s="1"/>
  <c r="E14" i="1"/>
  <c r="F14" i="1"/>
  <c r="G14" i="1"/>
  <c r="H14" i="1" s="1"/>
  <c r="I14" i="1" s="1"/>
  <c r="J14" i="1" s="1"/>
  <c r="L14" i="1" s="1"/>
  <c r="E15" i="1"/>
  <c r="F15" i="1"/>
  <c r="G15" i="1"/>
  <c r="H15" i="1" l="1"/>
  <c r="I15" i="1" s="1"/>
  <c r="J15" i="1" s="1"/>
  <c r="L15" i="1" s="1"/>
  <c r="G11" i="1"/>
  <c r="C16" i="1" l="1"/>
  <c r="D14" i="49" s="1"/>
  <c r="F11" i="1" l="1"/>
  <c r="E4" i="52" l="1"/>
  <c r="L3" i="45" l="1"/>
  <c r="K16" i="1"/>
  <c r="G16" i="1"/>
  <c r="G13" i="52" s="1"/>
  <c r="D16" i="1"/>
  <c r="F16" i="1" l="1"/>
  <c r="C219" i="49" l="1"/>
  <c r="C216" i="49"/>
  <c r="D214" i="49"/>
  <c r="D10" i="49" s="1"/>
  <c r="I4" i="1"/>
  <c r="K25" i="45"/>
  <c r="K24" i="45"/>
  <c r="K23" i="45"/>
  <c r="E11" i="1"/>
  <c r="H11" i="1" s="1"/>
  <c r="C218" i="49"/>
  <c r="I11" i="1" l="1"/>
  <c r="J11" i="1" s="1"/>
  <c r="J16" i="1" s="1"/>
  <c r="E16" i="1"/>
  <c r="H16" i="1" l="1"/>
  <c r="I16" i="1"/>
  <c r="L11" i="1" l="1"/>
  <c r="L16" i="1" s="1"/>
  <c r="G14" i="52" s="1"/>
  <c r="D14" i="47" l="1"/>
  <c r="D5" i="49" l="1"/>
  <c r="D7" i="49" s="1"/>
</calcChain>
</file>

<file path=xl/sharedStrings.xml><?xml version="1.0" encoding="utf-8"?>
<sst xmlns="http://schemas.openxmlformats.org/spreadsheetml/2006/main" count="344" uniqueCount="312">
  <si>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</si>
  <si>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</si>
  <si>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</si>
  <si>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</si>
  <si>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</si>
  <si>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</si>
  <si>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</si>
  <si>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</si>
  <si>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</si>
  <si>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</si>
  <si>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</si>
  <si>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</si>
  <si>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</si>
  <si>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</si>
  <si>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</si>
  <si>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</si>
  <si>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</si>
  <si>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</si>
  <si>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</si>
  <si>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</si>
  <si>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</si>
  <si>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</si>
  <si>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</si>
  <si>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</si>
  <si>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</si>
  <si>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</si>
  <si>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</si>
  <si>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</si>
  <si>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</si>
  <si>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</si>
  <si>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</si>
  <si>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</si>
  <si>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</si>
  <si>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</si>
  <si>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</si>
  <si>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</si>
  <si>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</si>
  <si>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</si>
  <si>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</si>
  <si>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</si>
  <si>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</si>
  <si>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</si>
  <si>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</si>
  <si>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</si>
  <si>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</si>
  <si>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</si>
  <si>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</si>
  <si>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</si>
  <si>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</si>
  <si>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</si>
  <si>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</si>
  <si>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</si>
  <si>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</si>
  <si>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</si>
  <si>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</si>
  <si>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</si>
  <si>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</si>
  <si>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</si>
  <si>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</si>
  <si>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</si>
  <si>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</si>
  <si>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</si>
  <si>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</si>
  <si>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</si>
  <si>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</si>
  <si>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</si>
  <si>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</si>
  <si>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</si>
  <si>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</si>
  <si>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</si>
  <si>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</si>
  <si>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</si>
  <si>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</si>
  <si>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</si>
  <si>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</si>
  <si>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</si>
  <si>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</si>
  <si>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</si>
  <si>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</si>
  <si>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</si>
  <si>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</si>
  <si>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</si>
  <si>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</si>
  <si>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</si>
  <si>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</si>
  <si>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</si>
  <si>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</si>
  <si>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</si>
  <si>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</si>
  <si>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</si>
  <si>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</si>
  <si>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</si>
  <si>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</si>
  <si>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</si>
  <si>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</si>
  <si>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</si>
  <si>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</si>
  <si>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</si>
  <si>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</si>
  <si>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</si>
  <si>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</si>
  <si>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</si>
  <si>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</si>
  <si>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</si>
  <si>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</si>
  <si>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</si>
  <si>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</si>
  <si>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</si>
  <si>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</si>
  <si>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</si>
  <si>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</si>
  <si>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</si>
  <si>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</si>
  <si>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</si>
  <si>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</si>
  <si>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</si>
  <si>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</si>
  <si>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</si>
  <si>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</si>
  <si>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</si>
  <si>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</si>
  <si>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</si>
  <si>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</si>
  <si>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</si>
  <si>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</si>
  <si>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</si>
  <si>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</si>
  <si>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</si>
  <si>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</si>
  <si>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</si>
  <si>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</si>
  <si>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</si>
  <si>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</si>
  <si>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</si>
  <si>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</si>
  <si>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</si>
  <si>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</si>
  <si>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</si>
  <si>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</si>
  <si>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</si>
  <si>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</si>
  <si>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</si>
  <si>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</si>
  <si>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介護テクノロジー等の導入支援事業</t>
  </si>
  <si>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</si>
  <si>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</si>
  <si>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</si>
  <si>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</si>
  <si>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</si>
  <si>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</si>
  <si>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</si>
  <si>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</si>
  <si>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</si>
  <si>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</si>
  <si>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</si>
  <si>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</si>
  <si>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</si>
  <si>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</si>
  <si>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</si>
  <si>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</si>
  <si>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</si>
  <si>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</si>
  <si>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</si>
  <si>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</si>
  <si>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</si>
  <si>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</si>
  <si>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</si>
  <si>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</si>
  <si>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</si>
  <si>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</si>
  <si>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</si>
  <si>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</si>
  <si>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</si>
  <si>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</si>
  <si>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</si>
  <si>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</si>
  <si>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</si>
  <si>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</si>
  <si>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</si>
  <si>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</si>
  <si>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</si>
  <si>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</si>
  <si>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</si>
  <si>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</si>
  <si>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</si>
  <si>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</si>
  <si>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</si>
  <si>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</si>
  <si>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</si>
  <si>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</si>
  <si>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</si>
  <si>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</si>
  <si>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</si>
  <si>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</si>
  <si>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</si>
  <si>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</si>
  <si>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</si>
  <si>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</si>
  <si>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</si>
  <si>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</si>
  <si>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</si>
  <si>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</si>
  <si>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</si>
  <si>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</si>
  <si>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</si>
  <si>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</si>
  <si>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</si>
  <si>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</si>
  <si>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</si>
  <si>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</si>
  <si>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</si>
  <si>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</si>
  <si>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</si>
  <si>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</si>
  <si>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</si>
  <si>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</si>
  <si>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</si>
  <si>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</si>
  <si>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</si>
  <si>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</si>
  <si>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</si>
  <si>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</si>
  <si>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</si>
  <si>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</si>
  <si>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</si>
  <si>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</si>
  <si>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</si>
  <si>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</si>
  <si>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</si>
  <si>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</si>
  <si>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</si>
  <si>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</si>
  <si>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</si>
  <si>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</si>
  <si>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</si>
  <si>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</si>
  <si>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</si>
  <si>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</si>
  <si>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</si>
  <si>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</si>
  <si>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</si>
  <si>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</si>
  <si>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</si>
  <si>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</si>
  <si>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</si>
  <si>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</si>
  <si>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</si>
  <si>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</si>
  <si>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</si>
  <si>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</si>
  <si>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</si>
  <si>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</si>
  <si>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</si>
  <si>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オ 対象経費の実支出予定額：</t>
    <phoneticPr fontId="4"/>
  </si>
  <si>
    <t>カ 補助基準額：</t>
    <rPh sb="2" eb="4">
      <t>ホジョ</t>
    </rPh>
    <rPh sb="4" eb="6">
      <t>キジュン</t>
    </rPh>
    <rPh sb="6" eb="7">
      <t>ガク</t>
    </rPh>
    <phoneticPr fontId="4"/>
  </si>
  <si>
    <t>キ 補助金所要額：</t>
    <phoneticPr fontId="4"/>
  </si>
  <si>
    <t>神奈川県横浜市中区日本大通り１</t>
    <rPh sb="0" eb="4">
      <t>カナガワケン</t>
    </rPh>
    <rPh sb="4" eb="7">
      <t>ヨコハマシ</t>
    </rPh>
    <rPh sb="7" eb="9">
      <t>ナカク</t>
    </rPh>
    <rPh sb="9" eb="11">
      <t>ニホン</t>
    </rPh>
    <rPh sb="11" eb="13">
      <t>オオドオ</t>
    </rPh>
    <phoneticPr fontId="4"/>
  </si>
  <si>
    <t>理事長　神奈川 太郎</t>
    <rPh sb="0" eb="3">
      <t>リジチョウ</t>
    </rPh>
    <rPh sb="4" eb="7">
      <t>カナガワ</t>
    </rPh>
    <rPh sb="8" eb="10">
      <t>タロウ</t>
    </rPh>
    <phoneticPr fontId="4"/>
  </si>
  <si>
    <t>社会福祉法人 かながわ</t>
    <rPh sb="0" eb="6">
      <t>シャカイフクシホウジン</t>
    </rPh>
    <phoneticPr fontId="4"/>
  </si>
  <si>
    <t>神奈川県横浜市中区日本大通１</t>
    <rPh sb="0" eb="4">
      <t>カナガワケン</t>
    </rPh>
    <rPh sb="4" eb="7">
      <t>ヨコハマシ</t>
    </rPh>
    <rPh sb="7" eb="9">
      <t>ナカク</t>
    </rPh>
    <rPh sb="9" eb="13">
      <t>ニホンオオドオリ</t>
    </rPh>
    <phoneticPr fontId="4"/>
  </si>
  <si>
    <t>部長　横浜　次郎</t>
    <rPh sb="0" eb="2">
      <t>ブチョウ</t>
    </rPh>
    <rPh sb="3" eb="5">
      <t>ヨコハマ</t>
    </rPh>
    <rPh sb="6" eb="8">
      <t>ジロウ</t>
    </rPh>
    <phoneticPr fontId="4"/>
  </si>
  <si>
    <t>045-000-0000</t>
    <phoneticPr fontId="4"/>
  </si>
  <si>
    <t>aaaaaaa@aaa.jp</t>
    <phoneticPr fontId="4"/>
  </si>
  <si>
    <t>課長　中区　三郎</t>
    <rPh sb="0" eb="2">
      <t>カチョウ</t>
    </rPh>
    <rPh sb="3" eb="5">
      <t>ナカク</t>
    </rPh>
    <rPh sb="6" eb="8">
      <t>サブロウ</t>
    </rPh>
    <phoneticPr fontId="4"/>
  </si>
  <si>
    <t>bbbbbbb@bbb.jp</t>
    <phoneticPr fontId="4"/>
  </si>
  <si>
    <t>代表者 氏名</t>
    <phoneticPr fontId="4"/>
  </si>
  <si>
    <t>重点分野</t>
    <rPh sb="0" eb="4">
      <t>ジュウテンブンヤ</t>
    </rPh>
    <phoneticPr fontId="4"/>
  </si>
  <si>
    <t>その他</t>
    <rPh sb="2" eb="3">
      <t>ホカ</t>
    </rPh>
    <phoneticPr fontId="4"/>
  </si>
  <si>
    <t>介護ソフト</t>
    <rPh sb="0" eb="2">
      <t>カイゴ</t>
    </rPh>
    <phoneticPr fontId="4"/>
  </si>
  <si>
    <t>導入支援と一体的に行う業務改善支援事業</t>
    <phoneticPr fontId="4"/>
  </si>
  <si>
    <t>移乗支援（装着）</t>
  </si>
  <si>
    <t>（様式２）</t>
    <rPh sb="1" eb="3">
      <t>ヨウシキ</t>
    </rPh>
    <phoneticPr fontId="4"/>
  </si>
  <si>
    <t>理事長</t>
    <rPh sb="0" eb="3">
      <t>リジチョウ</t>
    </rPh>
    <phoneticPr fontId="4"/>
  </si>
  <si>
    <t>ｶﾅｶﾞﾜ</t>
    <phoneticPr fontId="4"/>
  </si>
  <si>
    <t>ﾀﾛｳ</t>
    <phoneticPr fontId="4"/>
  </si>
  <si>
    <t>神奈川</t>
    <rPh sb="0" eb="3">
      <t>カナガワ</t>
    </rPh>
    <phoneticPr fontId="4"/>
  </si>
  <si>
    <t>太郎</t>
    <rPh sb="0" eb="2">
      <t>タロウ</t>
    </rPh>
    <phoneticPr fontId="4"/>
  </si>
  <si>
    <t>S</t>
  </si>
  <si>
    <t>M</t>
  </si>
  <si>
    <t>神奈川県横浜市中区日本大通7</t>
    <rPh sb="0" eb="4">
      <t>カナガワケン</t>
    </rPh>
    <rPh sb="4" eb="7">
      <t>ヨコハマシ</t>
    </rPh>
    <rPh sb="7" eb="9">
      <t>ナカク</t>
    </rPh>
    <rPh sb="9" eb="13">
      <t>ニホンオオドオリ</t>
    </rPh>
    <phoneticPr fontId="4"/>
  </si>
  <si>
    <t>介護ソフト（ケアプランデータ連携システム５事業所連携）</t>
    <rPh sb="0" eb="2">
      <t>カイゴ</t>
    </rPh>
    <rPh sb="14" eb="16">
      <t>レンケイ</t>
    </rPh>
    <rPh sb="21" eb="24">
      <t>ジギョウショ</t>
    </rPh>
    <rPh sb="24" eb="26">
      <t>レンケイ</t>
    </rPh>
    <phoneticPr fontId="4"/>
  </si>
  <si>
    <t>上限500万円</t>
    <rPh sb="0" eb="2">
      <t>ジョウゲン</t>
    </rPh>
    <rPh sb="5" eb="7">
      <t>マンエン</t>
    </rPh>
    <phoneticPr fontId="4"/>
  </si>
  <si>
    <t>介護テクノロジー等の導入支援事業</t>
    <phoneticPr fontId="4"/>
  </si>
  <si>
    <t>基準額区分</t>
    <rPh sb="0" eb="2">
      <t>キジュン</t>
    </rPh>
    <rPh sb="2" eb="3">
      <t>ガク</t>
    </rPh>
    <rPh sb="3" eb="5">
      <t>クブン</t>
    </rPh>
    <phoneticPr fontId="4"/>
  </si>
  <si>
    <t>導入台数</t>
    <rPh sb="0" eb="2">
      <t>ドウニュウ</t>
    </rPh>
    <rPh sb="2" eb="4">
      <t>ダイスウ</t>
    </rPh>
    <phoneticPr fontId="4"/>
  </si>
  <si>
    <t>導入支援と一体的に行う業務改善支援事業</t>
    <phoneticPr fontId="4"/>
  </si>
  <si>
    <t>介護テクノロジーのパッケージ型導入支援事業</t>
    <phoneticPr fontId="4"/>
  </si>
  <si>
    <t>「令和○年○月○日」又は「交付決定日以降」</t>
    <rPh sb="1" eb="3">
      <t>レイワ</t>
    </rPh>
    <rPh sb="4" eb="5">
      <t>ネン</t>
    </rPh>
    <rPh sb="6" eb="7">
      <t>ガツ</t>
    </rPh>
    <rPh sb="8" eb="9">
      <t>ニチ</t>
    </rPh>
    <rPh sb="10" eb="11">
      <t>マタ</t>
    </rPh>
    <rPh sb="13" eb="15">
      <t>コウフ</t>
    </rPh>
    <rPh sb="15" eb="17">
      <t>ケッテイ</t>
    </rPh>
    <rPh sb="17" eb="18">
      <t>ビ</t>
    </rPh>
    <rPh sb="18" eb="20">
      <t>イコウ</t>
    </rPh>
    <phoneticPr fontId="4"/>
  </si>
  <si>
    <t>訪問介護　かながわ</t>
    <rPh sb="0" eb="2">
      <t>ホウモン</t>
    </rPh>
    <rPh sb="2" eb="4">
      <t>カイゴ</t>
    </rPh>
    <phoneticPr fontId="4"/>
  </si>
  <si>
    <t>-</t>
    <phoneticPr fontId="4"/>
  </si>
  <si>
    <t>移乗支援（装着）</t>
    <rPh sb="0" eb="2">
      <t>イジョウ</t>
    </rPh>
    <rPh sb="2" eb="4">
      <t>シエン</t>
    </rPh>
    <rPh sb="5" eb="7">
      <t>ソウチャク</t>
    </rPh>
    <phoneticPr fontId="4"/>
  </si>
  <si>
    <t>移乗支援（非装着）</t>
    <rPh sb="0" eb="2">
      <t>イジョウ</t>
    </rPh>
    <rPh sb="2" eb="4">
      <t>シエン</t>
    </rPh>
    <rPh sb="5" eb="8">
      <t>ヒソウチャク</t>
    </rPh>
    <phoneticPr fontId="4"/>
  </si>
  <si>
    <t>移動支援（屋外）</t>
    <rPh sb="0" eb="2">
      <t>イドウ</t>
    </rPh>
    <rPh sb="2" eb="4">
      <t>シエン</t>
    </rPh>
    <rPh sb="5" eb="7">
      <t>オクガイ</t>
    </rPh>
    <phoneticPr fontId="4"/>
  </si>
  <si>
    <t>移動支援（屋内）</t>
    <rPh sb="0" eb="2">
      <t>イドウ</t>
    </rPh>
    <rPh sb="2" eb="4">
      <t>シエン</t>
    </rPh>
    <rPh sb="5" eb="7">
      <t>オクナイ</t>
    </rPh>
    <phoneticPr fontId="4"/>
  </si>
  <si>
    <t>移動支援（装着）</t>
    <rPh sb="0" eb="4">
      <t>イドウシエン</t>
    </rPh>
    <rPh sb="5" eb="7">
      <t>ソウチャク</t>
    </rPh>
    <phoneticPr fontId="4"/>
  </si>
  <si>
    <t>排泄支援（排泄予測・検知）</t>
    <rPh sb="0" eb="2">
      <t>ハイセツ</t>
    </rPh>
    <rPh sb="2" eb="4">
      <t>シエン</t>
    </rPh>
    <rPh sb="5" eb="7">
      <t>ハイセツ</t>
    </rPh>
    <rPh sb="7" eb="9">
      <t>ヨソク</t>
    </rPh>
    <rPh sb="10" eb="12">
      <t>ケンチ</t>
    </rPh>
    <phoneticPr fontId="4"/>
  </si>
  <si>
    <t>排泄支援（排泄物処理）</t>
    <rPh sb="0" eb="2">
      <t>ハイセツ</t>
    </rPh>
    <rPh sb="2" eb="4">
      <t>シエン</t>
    </rPh>
    <rPh sb="5" eb="7">
      <t>ハイセツ</t>
    </rPh>
    <rPh sb="7" eb="8">
      <t>ブツ</t>
    </rPh>
    <rPh sb="8" eb="10">
      <t>ショリ</t>
    </rPh>
    <phoneticPr fontId="4"/>
  </si>
  <si>
    <t>排泄支援（動作支援）</t>
    <rPh sb="0" eb="2">
      <t>ハイセツ</t>
    </rPh>
    <rPh sb="2" eb="4">
      <t>シエン</t>
    </rPh>
    <rPh sb="5" eb="7">
      <t>ドウサ</t>
    </rPh>
    <rPh sb="7" eb="9">
      <t>シエン</t>
    </rPh>
    <phoneticPr fontId="4"/>
  </si>
  <si>
    <t>入浴支援</t>
    <rPh sb="0" eb="2">
      <t>ニュウヨク</t>
    </rPh>
    <rPh sb="2" eb="4">
      <t>シエン</t>
    </rPh>
    <phoneticPr fontId="4"/>
  </si>
  <si>
    <t>見守り・コミュニケーション（見守り（施設））</t>
    <rPh sb="0" eb="2">
      <t>ミマモ</t>
    </rPh>
    <rPh sb="14" eb="16">
      <t>ミマモ</t>
    </rPh>
    <rPh sb="18" eb="20">
      <t>シセツ</t>
    </rPh>
    <phoneticPr fontId="4"/>
  </si>
  <si>
    <t>見守り・コミュニケーション（見守り（在宅））</t>
    <rPh sb="0" eb="2">
      <t>ミマモ</t>
    </rPh>
    <rPh sb="14" eb="16">
      <t>ミマモ</t>
    </rPh>
    <rPh sb="18" eb="20">
      <t>ザイタク</t>
    </rPh>
    <phoneticPr fontId="4"/>
  </si>
  <si>
    <t>見守り・コミュニケーション（コミュニケーション）</t>
    <rPh sb="0" eb="2">
      <t>ミマモ</t>
    </rPh>
    <phoneticPr fontId="4"/>
  </si>
  <si>
    <t>機能訓練支援</t>
    <rPh sb="0" eb="4">
      <t>キノウクンレン</t>
    </rPh>
    <rPh sb="4" eb="6">
      <t>シエン</t>
    </rPh>
    <phoneticPr fontId="4"/>
  </si>
  <si>
    <t>食事・栄養管理支援</t>
    <rPh sb="0" eb="2">
      <t>ショクジ</t>
    </rPh>
    <rPh sb="3" eb="5">
      <t>エイヨウ</t>
    </rPh>
    <rPh sb="5" eb="7">
      <t>カンリ</t>
    </rPh>
    <rPh sb="7" eb="9">
      <t>シエン</t>
    </rPh>
    <phoneticPr fontId="4"/>
  </si>
  <si>
    <t>認知症生活支援・認知症ケア支援</t>
    <rPh sb="0" eb="3">
      <t>ニンチショウ</t>
    </rPh>
    <rPh sb="3" eb="5">
      <t>セイカツ</t>
    </rPh>
    <rPh sb="5" eb="7">
      <t>シエン</t>
    </rPh>
    <rPh sb="8" eb="11">
      <t>ニンチショウ</t>
    </rPh>
    <rPh sb="13" eb="15">
      <t>シエン</t>
    </rPh>
    <phoneticPr fontId="4"/>
  </si>
  <si>
    <t>導入支援と一体的に行う業務支援</t>
    <rPh sb="0" eb="2">
      <t>ドウニュウ</t>
    </rPh>
    <rPh sb="2" eb="4">
      <t>シエン</t>
    </rPh>
    <rPh sb="5" eb="8">
      <t>イッタイテキ</t>
    </rPh>
    <rPh sb="13" eb="15">
      <t>シエン</t>
    </rPh>
    <phoneticPr fontId="4"/>
  </si>
  <si>
    <t>移乗支援機器Ａ</t>
    <rPh sb="0" eb="2">
      <t>イジョウ</t>
    </rPh>
    <rPh sb="2" eb="4">
      <t>シエン</t>
    </rPh>
    <rPh sb="4" eb="6">
      <t>キキ</t>
    </rPh>
    <phoneticPr fontId="4"/>
  </si>
  <si>
    <t>高齢者等及び介助者の負担軽減のため</t>
    <rPh sb="0" eb="3">
      <t>コウレイシャ</t>
    </rPh>
    <rPh sb="3" eb="4">
      <t>トウ</t>
    </rPh>
    <rPh sb="4" eb="5">
      <t>オヨ</t>
    </rPh>
    <rPh sb="6" eb="9">
      <t>カイジョシャ</t>
    </rPh>
    <rPh sb="10" eb="12">
      <t>フタン</t>
    </rPh>
    <rPh sb="12" eb="14">
      <t>ケイゲン</t>
    </rPh>
    <phoneticPr fontId="4"/>
  </si>
  <si>
    <t>導入機器</t>
    <rPh sb="0" eb="2">
      <t>ドウニュウ</t>
    </rPh>
    <rPh sb="2" eb="4">
      <t>キキ</t>
    </rPh>
    <phoneticPr fontId="4"/>
  </si>
  <si>
    <t>情報端末</t>
    <rPh sb="0" eb="2">
      <t>ジョウホウ</t>
    </rPh>
    <rPh sb="2" eb="4">
      <t>タンマツ</t>
    </rPh>
    <phoneticPr fontId="4"/>
  </si>
  <si>
    <t>Wi-Fi設備</t>
    <rPh sb="5" eb="7">
      <t>セツビ</t>
    </rPh>
    <phoneticPr fontId="4"/>
  </si>
  <si>
    <t>介護業務支援</t>
    <rPh sb="0" eb="6">
      <t>カイゴギョウムシエン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</si>
</sst>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5">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
      <sz val="12"/>
      <color rgb="FFFF0000"/>
      <name val="ＭＳ 明朝"/>
      <family val="1"/>
      <charset val="128"/>
    </font>
    <font>
      <sz val="10"/>
      <color rgb="FFFF0000"/>
      <name val="BIZ UD明朝 Medium"/>
      <family val="1"/>
      <charset val="128"/>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30">
    <xf numFmtId="0" fontId="0" fillId="0" borderId="0" xfId="0">
      <alignment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5" fillId="0" borderId="0" xfId="0" applyFont="1" applyFill="1" applyAlignment="1">
      <alignment horizontal="center" vertical="center"/>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0" fontId="5" fillId="0" borderId="6" xfId="0" applyFont="1" applyFill="1" applyBorder="1" applyAlignment="1">
      <alignment vertical="center"/>
    </xf>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8" fillId="3" borderId="4" xfId="2" applyFont="1" applyFill="1" applyBorder="1" applyAlignment="1" applyProtection="1">
      <alignment vertical="center" wrapText="1"/>
      <protection locked="0"/>
    </xf>
    <xf numFmtId="0" fontId="8" fillId="3" borderId="12" xfId="2" applyFont="1" applyFill="1" applyBorder="1" applyAlignment="1" applyProtection="1">
      <alignment vertical="center" wrapText="1"/>
      <protection locked="0"/>
    </xf>
    <xf numFmtId="0" fontId="8" fillId="3" borderId="25" xfId="2" applyFont="1" applyFill="1" applyBorder="1" applyAlignment="1" applyProtection="1">
      <alignment vertical="center" wrapText="1"/>
      <protection locked="0"/>
    </xf>
    <xf numFmtId="0" fontId="8" fillId="3" borderId="26" xfId="2" applyFont="1" applyFill="1" applyBorder="1" applyAlignment="1" applyProtection="1">
      <alignment vertical="center" wrapText="1"/>
      <protection locked="0"/>
    </xf>
    <xf numFmtId="0" fontId="8" fillId="3" borderId="13" xfId="2" applyFont="1" applyFill="1" applyBorder="1" applyAlignment="1" applyProtection="1">
      <alignment vertical="center" wrapText="1"/>
      <protection locked="0"/>
    </xf>
    <xf numFmtId="0" fontId="8" fillId="3" borderId="12" xfId="2" applyFont="1" applyFill="1" applyBorder="1" applyAlignment="1" applyProtection="1">
      <alignment horizontal="center" vertical="center" wrapText="1"/>
      <protection locked="0"/>
    </xf>
    <xf numFmtId="0" fontId="8" fillId="3" borderId="4" xfId="2" applyNumberFormat="1" applyFont="1" applyFill="1" applyBorder="1" applyAlignment="1" applyProtection="1">
      <alignment horizontal="center" vertical="center"/>
      <protection locked="0"/>
    </xf>
    <xf numFmtId="49" fontId="8" fillId="3" borderId="31" xfId="2" applyNumberFormat="1" applyFont="1" applyFill="1" applyBorder="1" applyAlignment="1" applyProtection="1">
      <alignment horizontal="center" vertical="center" wrapText="1"/>
      <protection locked="0"/>
    </xf>
    <xf numFmtId="49" fontId="8" fillId="3" borderId="25" xfId="2" applyNumberFormat="1" applyFont="1" applyFill="1" applyBorder="1" applyAlignment="1" applyProtection="1">
      <alignment horizontal="center" vertical="center"/>
      <protection locked="0"/>
    </xf>
    <xf numFmtId="0" fontId="8" fillId="3" borderId="30" xfId="2"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178" fontId="5" fillId="3" borderId="1" xfId="0" applyNumberFormat="1" applyFont="1" applyFill="1" applyBorder="1" applyAlignment="1">
      <alignment horizontal="right" vertical="center" wrapTex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0" xfId="0" applyFont="1" applyFill="1" applyBorder="1" applyAlignment="1">
      <alignment horizontal="left" vertical="center"/>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22" fillId="3" borderId="6"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58" fontId="22" fillId="3" borderId="0" xfId="0" quotePrefix="1" applyNumberFormat="1" applyFont="1" applyFill="1" applyBorder="1" applyAlignment="1" applyProtection="1">
      <alignment horizontal="right" vertical="center"/>
      <protection locked="0"/>
    </xf>
    <xf numFmtId="0" fontId="22" fillId="2" borderId="0" xfId="0" applyFont="1" applyFill="1" applyAlignment="1">
      <alignment horizontal="right" vertical="center"/>
    </xf>
    <xf numFmtId="0" fontId="23" fillId="3" borderId="1" xfId="0" applyFont="1" applyFill="1" applyBorder="1" applyAlignment="1">
      <alignment horizontal="left" vertical="center" shrinkToFit="1"/>
    </xf>
    <xf numFmtId="0" fontId="23" fillId="3" borderId="1" xfId="0" applyFont="1" applyFill="1" applyBorder="1" applyAlignment="1">
      <alignment horizontal="left" vertical="center" wrapText="1"/>
    </xf>
    <xf numFmtId="178" fontId="23" fillId="3" borderId="1" xfId="0" applyNumberFormat="1" applyFont="1" applyFill="1" applyBorder="1" applyAlignment="1">
      <alignment horizontal="right" vertical="center" wrapText="1"/>
    </xf>
    <xf numFmtId="49" fontId="22" fillId="3" borderId="6" xfId="0" applyNumberFormat="1" applyFont="1" applyFill="1" applyBorder="1" applyAlignment="1" applyProtection="1">
      <alignment vertical="center" shrinkToFit="1"/>
      <protection locked="0"/>
    </xf>
    <xf numFmtId="49" fontId="22" fillId="3" borderId="8" xfId="0" applyNumberFormat="1" applyFont="1" applyFill="1" applyBorder="1" applyAlignment="1" applyProtection="1">
      <alignment vertical="center" shrinkToFit="1"/>
      <protection locked="0"/>
    </xf>
    <xf numFmtId="0" fontId="22" fillId="2" borderId="0" xfId="0" applyFont="1" applyFill="1" applyBorder="1" applyAlignment="1">
      <alignment vertical="center"/>
    </xf>
    <xf numFmtId="0" fontId="14" fillId="2" borderId="0" xfId="0" applyFont="1" applyFill="1" applyBorder="1" applyAlignment="1">
      <alignment vertical="center"/>
    </xf>
    <xf numFmtId="0" fontId="22" fillId="3" borderId="7" xfId="0" applyFont="1" applyFill="1" applyBorder="1" applyAlignment="1">
      <alignment vertical="center" wrapText="1"/>
    </xf>
    <xf numFmtId="0" fontId="23" fillId="3" borderId="7" xfId="0" applyFont="1" applyFill="1" applyBorder="1" applyAlignment="1">
      <alignment vertical="center" wrapText="1"/>
    </xf>
    <xf numFmtId="38" fontId="23" fillId="3" borderId="1" xfId="1" applyFont="1" applyFill="1" applyBorder="1" applyAlignment="1">
      <alignment vertical="center" wrapText="1"/>
    </xf>
    <xf numFmtId="0" fontId="24" fillId="3" borderId="4"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25" xfId="2" applyFont="1" applyFill="1" applyBorder="1" applyAlignment="1" applyProtection="1">
      <alignment vertical="center" wrapText="1"/>
      <protection locked="0"/>
    </xf>
    <xf numFmtId="0" fontId="24" fillId="3" borderId="26" xfId="2" applyFont="1" applyFill="1" applyBorder="1" applyAlignment="1" applyProtection="1">
      <alignment vertical="center" wrapText="1"/>
      <protection locked="0"/>
    </xf>
    <xf numFmtId="0" fontId="24" fillId="3" borderId="13" xfId="2" applyFont="1" applyFill="1" applyBorder="1" applyAlignment="1" applyProtection="1">
      <alignment vertical="center" wrapText="1"/>
      <protection locked="0"/>
    </xf>
    <xf numFmtId="0" fontId="24" fillId="3" borderId="12" xfId="2" applyFont="1" applyFill="1" applyBorder="1" applyAlignment="1" applyProtection="1">
      <alignment horizontal="center" vertical="center" wrapText="1"/>
      <protection locked="0"/>
    </xf>
    <xf numFmtId="49" fontId="24" fillId="3" borderId="27" xfId="2" applyNumberFormat="1" applyFont="1" applyFill="1" applyBorder="1" applyAlignment="1" applyProtection="1">
      <alignment horizontal="center" vertical="center" wrapText="1"/>
      <protection locked="0"/>
    </xf>
    <xf numFmtId="49" fontId="24" fillId="3" borderId="28" xfId="2" applyNumberFormat="1" applyFont="1" applyFill="1" applyBorder="1" applyAlignment="1" applyProtection="1">
      <alignment horizontal="center" vertical="center"/>
      <protection locked="0"/>
    </xf>
    <xf numFmtId="0" fontId="24" fillId="3" borderId="4" xfId="2" applyNumberFormat="1" applyFont="1" applyFill="1" applyBorder="1" applyAlignment="1" applyProtection="1">
      <alignment horizontal="center" vertical="center"/>
      <protection locked="0"/>
    </xf>
    <xf numFmtId="0" fontId="0" fillId="4" borderId="0" xfId="0" applyFill="1">
      <alignment vertical="center"/>
    </xf>
    <xf numFmtId="0" fontId="19" fillId="4" borderId="0" xfId="0" applyFont="1" applyFill="1">
      <alignment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5" xfId="0" applyFont="1" applyFill="1" applyBorder="1" applyAlignment="1">
      <alignment vertical="center" wrapText="1"/>
    </xf>
    <xf numFmtId="0" fontId="3" fillId="0" borderId="5" xfId="0" applyFont="1" applyFill="1" applyBorder="1" applyAlignment="1">
      <alignment vertical="center"/>
    </xf>
    <xf numFmtId="0" fontId="23" fillId="3" borderId="1" xfId="0" applyFont="1" applyFill="1" applyBorder="1" applyAlignment="1">
      <alignment horizontal="left" vertical="center" wrapText="1"/>
    </xf>
    <xf numFmtId="0" fontId="22" fillId="3" borderId="1" xfId="0" applyFont="1" applyFill="1" applyBorder="1">
      <alignment vertical="center"/>
    </xf>
    <xf numFmtId="0" fontId="5" fillId="0" borderId="0" xfId="0" applyFont="1">
      <alignment vertical="center"/>
    </xf>
    <xf numFmtId="0" fontId="3" fillId="0" borderId="10" xfId="0" applyFont="1" applyBorder="1">
      <alignment vertical="center"/>
    </xf>
    <xf numFmtId="0" fontId="5" fillId="0" borderId="12" xfId="0" applyFont="1" applyBorder="1">
      <alignment vertical="center"/>
    </xf>
    <xf numFmtId="58" fontId="5" fillId="0" borderId="0" xfId="4" applyNumberFormat="1" applyFont="1" applyAlignment="1">
      <alignment horizontal="left" vertical="center" shrinkToFit="1"/>
    </xf>
    <xf numFmtId="0" fontId="5" fillId="0" borderId="0" xfId="4" applyFont="1" applyAlignment="1">
      <alignment vertical="center"/>
    </xf>
    <xf numFmtId="0" fontId="5" fillId="0" borderId="0" xfId="4" applyFont="1" applyAlignment="1">
      <alignment horizontal="left" vertical="center"/>
    </xf>
    <xf numFmtId="38" fontId="3" fillId="0" borderId="1" xfId="1" applyFont="1" applyFill="1" applyBorder="1" applyAlignment="1">
      <alignment horizontal="right" vertical="center" shrinkToFit="1"/>
    </xf>
    <xf numFmtId="38" fontId="3" fillId="0" borderId="0" xfId="1" applyFont="1" applyFill="1" applyAlignment="1">
      <alignment horizontal="right" vertical="center"/>
    </xf>
    <xf numFmtId="38" fontId="5" fillId="0" borderId="53" xfId="1" applyFont="1" applyFill="1" applyBorder="1" applyAlignment="1">
      <alignment vertical="center" wrapText="1"/>
    </xf>
    <xf numFmtId="0" fontId="0" fillId="4" borderId="1" xfId="0" applyFill="1" applyBorder="1" applyAlignment="1">
      <alignment horizontal="center" vertical="center"/>
    </xf>
    <xf numFmtId="0" fontId="3" fillId="0" borderId="1" xfId="0" applyFont="1" applyBorder="1">
      <alignment vertical="center"/>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8" fillId="3" borderId="7" xfId="2" applyFont="1" applyFill="1" applyBorder="1" applyAlignment="1" applyProtection="1">
      <alignment vertical="center" wrapText="1"/>
      <protection locked="0"/>
    </xf>
    <xf numFmtId="0" fontId="8" fillId="3" borderId="8" xfId="2" applyFont="1" applyFill="1" applyBorder="1" applyAlignment="1" applyProtection="1">
      <alignment vertical="center" wrapText="1"/>
      <protection locked="0"/>
    </xf>
    <xf numFmtId="0" fontId="8" fillId="3" borderId="9"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6" xfId="2" applyFont="1" applyFill="1" applyBorder="1" applyAlignment="1" applyProtection="1">
      <alignment vertical="center" wrapText="1"/>
      <protection locked="0"/>
    </xf>
    <xf numFmtId="0" fontId="24" fillId="3" borderId="29" xfId="2" applyFont="1" applyFill="1" applyBorder="1" applyAlignment="1" applyProtection="1">
      <alignment vertical="center" wrapText="1"/>
      <protection locked="0"/>
    </xf>
    <xf numFmtId="0" fontId="8" fillId="0" borderId="0" xfId="2" applyFont="1" applyFill="1" applyAlignment="1">
      <alignment horizontal="left" vertical="center"/>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7" fillId="0" borderId="0" xfId="0" applyFont="1" applyFill="1" applyAlignment="1">
      <alignment horizontal="left" vertical="center"/>
    </xf>
    <xf numFmtId="0" fontId="3" fillId="0" borderId="5" xfId="0" applyFont="1" applyFill="1" applyBorder="1" applyAlignment="1">
      <alignment horizontal="left" vertical="center"/>
    </xf>
    <xf numFmtId="0" fontId="3" fillId="0" borderId="53" xfId="0" applyFont="1" applyFill="1" applyBorder="1" applyAlignment="1">
      <alignment horizontal="center" vertical="center" wrapText="1"/>
    </xf>
    <xf numFmtId="0" fontId="3" fillId="0" borderId="6" xfId="0" applyFont="1" applyFill="1" applyBorder="1" applyAlignment="1">
      <alignment horizontal="left" vertical="center"/>
    </xf>
    <xf numFmtId="0" fontId="5" fillId="0"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179" fontId="5" fillId="0"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shrinkToFit="1"/>
    </xf>
    <xf numFmtId="180" fontId="23" fillId="3" borderId="1" xfId="0" applyNumberFormat="1"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shrinkToFit="1"/>
    </xf>
    <xf numFmtId="58" fontId="23" fillId="3" borderId="7" xfId="0" applyNumberFormat="1" applyFont="1" applyFill="1" applyBorder="1" applyAlignment="1">
      <alignment horizontal="left" vertical="center" wrapText="1"/>
    </xf>
    <xf numFmtId="58" fontId="23" fillId="3" borderId="8" xfId="0" applyNumberFormat="1" applyFont="1" applyFill="1" applyBorder="1" applyAlignment="1">
      <alignment horizontal="left" vertical="center" wrapText="1"/>
    </xf>
    <xf numFmtId="0" fontId="23" fillId="3" borderId="9" xfId="0" applyFont="1" applyFill="1" applyBorder="1" applyAlignment="1">
      <alignment horizontal="left" vertical="center" wrapText="1"/>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4</xdr:col>
      <xdr:colOff>252047</xdr:colOff>
      <xdr:row>13</xdr:row>
      <xdr:rowOff>29309</xdr:rowOff>
    </xdr:from>
    <xdr:ext cx="3180266" cy="4591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98267" y="4090769"/>
          <a:ext cx="3180266"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ゴシック" panose="020B0609070205080204" pitchFamily="49" charset="-128"/>
              <a:ea typeface="ＭＳ ゴシック" panose="020B0609070205080204" pitchFamily="49" charset="-128"/>
            </a:rPr>
            <a:t>←様式２の「Ｊ欄」の合計額が自動で反映されます。</a:t>
          </a:r>
        </a:p>
      </xdr:txBody>
    </xdr:sp>
    <xdr:clientData/>
  </xdr:oneCellAnchor>
  <xdr:oneCellAnchor>
    <xdr:from>
      <xdr:col>0</xdr:col>
      <xdr:colOff>197225</xdr:colOff>
      <xdr:row>0</xdr:row>
      <xdr:rowOff>215152</xdr:rowOff>
    </xdr:from>
    <xdr:ext cx="6069104" cy="466164"/>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97225" y="215152"/>
          <a:ext cx="6069104" cy="46616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latin typeface="ＭＳ ゴシック" panose="020B0609070205080204" pitchFamily="49" charset="-128"/>
              <a:ea typeface="ＭＳ ゴシック" panose="020B0609070205080204" pitchFamily="49" charset="-128"/>
            </a:rPr>
            <a:t>和暦で記入してください。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例</a:t>
          </a:r>
          <a:r>
            <a:rPr kumimoji="1" lang="en-US" altLang="ja-JP" sz="1100">
              <a:solidFill>
                <a:schemeClr val="tx1"/>
              </a:solidFill>
              <a:effectLst/>
              <a:latin typeface="+mn-lt"/>
              <a:ea typeface="+mn-ea"/>
              <a:cs typeface="+mn-cs"/>
            </a:rPr>
            <a:t>)</a:t>
          </a:r>
          <a:r>
            <a:rPr kumimoji="1" lang="ja-JP" altLang="en-US" sz="1100">
              <a:latin typeface="ＭＳ ゴシック" panose="020B0609070205080204" pitchFamily="49" charset="-128"/>
              <a:ea typeface="ＭＳ ゴシック" panose="020B0609070205080204" pitchFamily="49" charset="-128"/>
            </a:rPr>
            <a:t>令和７年９月</a:t>
          </a:r>
          <a:r>
            <a:rPr kumimoji="1" lang="en-US" altLang="ja-JP" sz="1100">
              <a:latin typeface="ＭＳ ゴシック" panose="020B0609070205080204" pitchFamily="49" charset="-128"/>
              <a:ea typeface="ＭＳ ゴシック" panose="020B0609070205080204" pitchFamily="49" charset="-128"/>
            </a:rPr>
            <a:t>10</a:t>
          </a:r>
          <a:r>
            <a:rPr kumimoji="1" lang="ja-JP" altLang="en-US" sz="1100">
              <a:latin typeface="ＭＳ ゴシック" panose="020B0609070205080204" pitchFamily="49" charset="-128"/>
              <a:ea typeface="ＭＳ ゴシック" panose="020B0609070205080204" pitchFamily="49" charset="-128"/>
            </a:rPr>
            <a:t>日申請の場合、</a:t>
          </a:r>
          <a:r>
            <a:rPr kumimoji="1" lang="en-US" altLang="ja-JP" sz="1100">
              <a:latin typeface="ＭＳ ゴシック" panose="020B0609070205080204" pitchFamily="49" charset="-128"/>
              <a:ea typeface="ＭＳ ゴシック" panose="020B0609070205080204" pitchFamily="49" charset="-128"/>
            </a:rPr>
            <a:t>9/10</a:t>
          </a:r>
          <a:r>
            <a:rPr kumimoji="1" lang="ja-JP" altLang="en-US" sz="1100">
              <a:latin typeface="ＭＳ ゴシック" panose="020B0609070205080204" pitchFamily="49" charset="-128"/>
              <a:ea typeface="ＭＳ ゴシック" panose="020B0609070205080204" pitchFamily="49" charset="-128"/>
            </a:rPr>
            <a:t>と入力してください。自動で和暦表示になります。→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424070</xdr:colOff>
      <xdr:row>6</xdr:row>
      <xdr:rowOff>26252</xdr:rowOff>
    </xdr:from>
    <xdr:ext cx="1969988" cy="48064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51444" y="1894809"/>
          <a:ext cx="1969988" cy="48064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pPr algn="r"/>
          <a:r>
            <a:rPr kumimoji="1" lang="ja-JP" altLang="en-US" sz="1100">
              <a:latin typeface="ＭＳ ゴシック" panose="020B0609070205080204" pitchFamily="49" charset="-128"/>
              <a:ea typeface="ＭＳ ゴシック" panose="020B0609070205080204" pitchFamily="49" charset="-128"/>
            </a:rPr>
            <a:t>役職名も記入してください。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458622</xdr:colOff>
      <xdr:row>15</xdr:row>
      <xdr:rowOff>0</xdr:rowOff>
    </xdr:from>
    <xdr:to>
      <xdr:col>13</xdr:col>
      <xdr:colOff>589195</xdr:colOff>
      <xdr:row>19</xdr:row>
      <xdr:rowOff>170330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5469893" y="6293224"/>
          <a:ext cx="6361043" cy="1694330"/>
          <a:chOff x="6028334" y="5043233"/>
          <a:chExt cx="6338595" cy="2931605"/>
        </a:xfrm>
      </xdr:grpSpPr>
      <xdr:sp macro="" textlink="">
        <xdr:nvSpPr>
          <xdr:cNvPr id="2" name="テキスト ボックス 4">
            <a:extLst>
              <a:ext uri="{FF2B5EF4-FFF2-40B4-BE49-F238E27FC236}">
                <a16:creationId xmlns:a16="http://schemas.microsoft.com/office/drawing/2014/main" id="{602D3E80-5267-4770-99F6-DA9ECCD015BD}"/>
              </a:ext>
            </a:extLst>
          </xdr:cNvPr>
          <xdr:cNvSpPr txBox="1"/>
        </xdr:nvSpPr>
        <xdr:spPr>
          <a:xfrm>
            <a:off x="6028334" y="6829894"/>
            <a:ext cx="6338595" cy="1144944"/>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●移乗支援、入浴支援、その他（交付要領４（１）イで示す機器）の場合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…1,250,000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１台</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●上記ロボット以外の場合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…375,000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１台</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●「導入支援と一体的に行う業務改善支援事業」の場合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…600,000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円／１事業所</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3"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7067814" y="5043233"/>
            <a:ext cx="10942" cy="1769017"/>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2</xdr:col>
      <xdr:colOff>101379</xdr:colOff>
      <xdr:row>1</xdr:row>
      <xdr:rowOff>144780</xdr:rowOff>
    </xdr:from>
    <xdr:to>
      <xdr:col>6</xdr:col>
      <xdr:colOff>731520</xdr:colOff>
      <xdr:row>7</xdr:row>
      <xdr:rowOff>121920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2477026" y="315109"/>
          <a:ext cx="4144306" cy="783964"/>
          <a:chOff x="2410258" y="-238620"/>
          <a:chExt cx="1978501" cy="1900758"/>
        </a:xfrm>
      </xdr:grpSpPr>
      <xdr:sp macro="" textlink="">
        <xdr:nvSpPr>
          <xdr:cNvPr id="4" name="テキスト ボックス 4">
            <a:extLst>
              <a:ext uri="{FF2B5EF4-FFF2-40B4-BE49-F238E27FC236}">
                <a16:creationId xmlns:a16="http://schemas.microsoft.com/office/drawing/2014/main" id="{BEC5C0BA-3F77-43BD-8096-336D8D530844}"/>
              </a:ext>
            </a:extLst>
          </xdr:cNvPr>
          <xdr:cNvSpPr txBox="1"/>
        </xdr:nvSpPr>
        <xdr:spPr>
          <a:xfrm>
            <a:off x="2410258" y="-238620"/>
            <a:ext cx="1978501" cy="146123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・市町村等ほかの補助金を併用する場合のみ、その金額を記入してください。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・ない場合は「</a:t>
            </a:r>
            <a:r>
              <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0</a:t>
            </a: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（ゼロ）」を記入してください。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5"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3017358" y="1073997"/>
            <a:ext cx="621" cy="58814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0</xdr:col>
      <xdr:colOff>312420</xdr:colOff>
      <xdr:row>2</xdr:row>
      <xdr:rowOff>15240</xdr:rowOff>
    </xdr:from>
    <xdr:to>
      <xdr:col>1</xdr:col>
      <xdr:colOff>1010761</xdr:colOff>
      <xdr:row>6</xdr:row>
      <xdr:rowOff>32797</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312420" y="355899"/>
          <a:ext cx="1980294" cy="600263"/>
          <a:chOff x="2311179" y="435666"/>
          <a:chExt cx="1978501" cy="977677"/>
        </a:xfrm>
      </xdr:grpSpPr>
      <xdr:sp macro="" textlink="">
        <xdr:nvSpPr>
          <xdr:cNvPr id="11" name="テキスト ボックス 4">
            <a:extLst>
              <a:ext uri="{FF2B5EF4-FFF2-40B4-BE49-F238E27FC236}">
                <a16:creationId xmlns:a16="http://schemas.microsoft.com/office/drawing/2014/main" id="{BEC5C0BA-3F77-43BD-8096-336D8D530844}"/>
              </a:ext>
            </a:extLst>
          </xdr:cNvPr>
          <xdr:cNvSpPr txBox="1"/>
        </xdr:nvSpPr>
        <xdr:spPr>
          <a:xfrm>
            <a:off x="2311179" y="435666"/>
            <a:ext cx="1978501" cy="71168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導入する主たる機器の種類を選択してください。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2"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4041581" y="981654"/>
            <a:ext cx="6627" cy="43168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14</xdr:col>
      <xdr:colOff>101785</xdr:colOff>
      <xdr:row>10</xdr:row>
      <xdr:rowOff>13169</xdr:rowOff>
    </xdr:from>
    <xdr:to>
      <xdr:col>20</xdr:col>
      <xdr:colOff>218994</xdr:colOff>
      <xdr:row>11</xdr:row>
      <xdr:rowOff>249550</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12141385" y="1689569"/>
          <a:ext cx="3828597" cy="1159746"/>
          <a:chOff x="11888892" y="1836951"/>
          <a:chExt cx="3833393" cy="153322"/>
        </a:xfrm>
      </xdr:grpSpPr>
      <xdr:sp macro="" textlink="">
        <xdr:nvSpPr>
          <xdr:cNvPr id="17" name="テキスト ボックス 4">
            <a:extLst>
              <a:ext uri="{FF2B5EF4-FFF2-40B4-BE49-F238E27FC236}">
                <a16:creationId xmlns:a16="http://schemas.microsoft.com/office/drawing/2014/main" id="{602D3E80-5267-4770-99F6-DA9ECCD015BD}"/>
              </a:ext>
            </a:extLst>
          </xdr:cNvPr>
          <xdr:cNvSpPr txBox="1"/>
        </xdr:nvSpPr>
        <xdr:spPr>
          <a:xfrm>
            <a:off x="12526427" y="1836951"/>
            <a:ext cx="3195858" cy="15332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①移乗支援（装着）機器を</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10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台導入</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→１事業所あたり補助上限額５００万円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22"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1888892" y="1905479"/>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11</xdr:col>
      <xdr:colOff>735106</xdr:colOff>
      <xdr:row>1</xdr:row>
      <xdr:rowOff>62754</xdr:rowOff>
    </xdr:from>
    <xdr:to>
      <xdr:col>14</xdr:col>
      <xdr:colOff>259975</xdr:colOff>
      <xdr:row>4</xdr:row>
      <xdr:rowOff>17931</xdr:rowOff>
    </xdr:to>
    <xdr:sp macro="" textlink="">
      <xdr:nvSpPr>
        <xdr:cNvPr id="32" name="テキスト ボックス 4">
          <a:extLst>
            <a:ext uri="{FF2B5EF4-FFF2-40B4-BE49-F238E27FC236}">
              <a16:creationId xmlns:a16="http://schemas.microsoft.com/office/drawing/2014/main" id="{BEC5C0BA-3F77-43BD-8096-336D8D530844}"/>
            </a:ext>
          </a:extLst>
        </xdr:cNvPr>
        <xdr:cNvSpPr txBox="1"/>
      </xdr:nvSpPr>
      <xdr:spPr>
        <a:xfrm>
          <a:off x="11636188" y="233083"/>
          <a:ext cx="1281952" cy="48409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rPr>
            <a:t>全て税抜</a:t>
          </a:r>
          <a:endParaRPr kumimoji="0" lang="en-US" altLang="ja-JP"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endParaRPr>
        </a:p>
      </xdr:txBody>
    </xdr:sp>
    <xdr:clientData/>
  </xdr:twoCellAnchor>
  <xdr:twoCellAnchor>
    <xdr:from>
      <xdr:col>11</xdr:col>
      <xdr:colOff>782683</xdr:colOff>
      <xdr:row>15</xdr:row>
      <xdr:rowOff>70753</xdr:rowOff>
    </xdr:from>
    <xdr:to>
      <xdr:col>18</xdr:col>
      <xdr:colOff>615434</xdr:colOff>
      <xdr:row>16</xdr:row>
      <xdr:rowOff>121917</xdr:rowOff>
    </xdr:to>
    <xdr:grpSp>
      <xdr:nvGrpSpPr>
        <xdr:cNvPr id="9" name="グループ化 8">
          <a:extLst>
            <a:ext uri="{FF2B5EF4-FFF2-40B4-BE49-F238E27FC236}">
              <a16:creationId xmlns:a16="http://schemas.microsoft.com/office/drawing/2014/main" id="{7DC6398D-3A40-4253-98A8-2BE64EC93272}"/>
            </a:ext>
          </a:extLst>
        </xdr:cNvPr>
        <xdr:cNvGrpSpPr/>
      </xdr:nvGrpSpPr>
      <xdr:grpSpPr>
        <a:xfrm>
          <a:off x="11065201" y="6363977"/>
          <a:ext cx="4064092" cy="974528"/>
          <a:chOff x="-2136826" y="6823402"/>
          <a:chExt cx="22430403" cy="1128429"/>
        </a:xfrm>
      </xdr:grpSpPr>
      <xdr:sp macro="" textlink="">
        <xdr:nvSpPr>
          <xdr:cNvPr id="13" name="テキスト ボックス 4">
            <a:extLst>
              <a:ext uri="{FF2B5EF4-FFF2-40B4-BE49-F238E27FC236}">
                <a16:creationId xmlns:a16="http://schemas.microsoft.com/office/drawing/2014/main" id="{78C51E0E-2C6B-1B8E-3D7E-8A7E6E88530C}"/>
              </a:ext>
            </a:extLst>
          </xdr:cNvPr>
          <xdr:cNvSpPr txBox="1"/>
        </xdr:nvSpPr>
        <xdr:spPr>
          <a:xfrm>
            <a:off x="6293582" y="6823402"/>
            <a:ext cx="13999995" cy="1128429"/>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補助所要額の合計額と１事業所あたりの補助上限額５００万円（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）を比較して少ない方の額が「</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J</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欄」の合計額（申請額）です。</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4" name="直線矢印コネクタ 35">
            <a:extLst>
              <a:ext uri="{FF2B5EF4-FFF2-40B4-BE49-F238E27FC236}">
                <a16:creationId xmlns:a16="http://schemas.microsoft.com/office/drawing/2014/main" id="{DC5F9678-DEF9-9848-B0F9-5302E6E97134}"/>
              </a:ext>
            </a:extLst>
          </xdr:cNvPr>
          <xdr:cNvCxnSpPr>
            <a:cxnSpLocks noChangeShapeType="1"/>
          </xdr:cNvCxnSpPr>
        </xdr:nvCxnSpPr>
        <xdr:spPr bwMode="auto">
          <a:xfrm flipH="1" flipV="1">
            <a:off x="-2136826" y="7420338"/>
            <a:ext cx="8350825" cy="19239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1028701</xdr:colOff>
      <xdr:row>10</xdr:row>
      <xdr:rowOff>7620</xdr:rowOff>
    </xdr:from>
    <xdr:to>
      <xdr:col>8</xdr:col>
      <xdr:colOff>232597</xdr:colOff>
      <xdr:row>11</xdr:row>
      <xdr:rowOff>266700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4648201" y="3253740"/>
          <a:ext cx="3516816" cy="571500"/>
          <a:chOff x="12822639" y="2483573"/>
          <a:chExt cx="3828796" cy="637308"/>
        </a:xfrm>
      </xdr:grpSpPr>
      <xdr:sp macro="" textlink="">
        <xdr:nvSpPr>
          <xdr:cNvPr id="7" name="テキスト ボックス 4">
            <a:extLst>
              <a:ext uri="{FF2B5EF4-FFF2-40B4-BE49-F238E27FC236}">
                <a16:creationId xmlns:a16="http://schemas.microsoft.com/office/drawing/2014/main" id="{602D3E80-5267-4770-99F6-DA9ECCD015BD}"/>
              </a:ext>
            </a:extLst>
          </xdr:cNvPr>
          <xdr:cNvSpPr txBox="1"/>
        </xdr:nvSpPr>
        <xdr:spPr>
          <a:xfrm>
            <a:off x="13455577" y="2483573"/>
            <a:ext cx="3195858"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単位は自動で反映されますので、半角数字のみ記入してください。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8"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2822639" y="2671272"/>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7</xdr:col>
      <xdr:colOff>172277</xdr:colOff>
      <xdr:row>11</xdr:row>
      <xdr:rowOff>271669</xdr:rowOff>
    </xdr:from>
    <xdr:to>
      <xdr:col>7</xdr:col>
      <xdr:colOff>178904</xdr:colOff>
      <xdr:row>17</xdr:row>
      <xdr:rowOff>112644</xdr:rowOff>
    </xdr:to>
    <xdr:cxnSp macro="">
      <xdr:nvCxnSpPr>
        <xdr:cNvPr id="10"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7533860" y="3823252"/>
          <a:ext cx="6627" cy="173603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735496</xdr:colOff>
      <xdr:row>12</xdr:row>
      <xdr:rowOff>205409</xdr:rowOff>
    </xdr:from>
    <xdr:to>
      <xdr:col>7</xdr:col>
      <xdr:colOff>59634</xdr:colOff>
      <xdr:row>16</xdr:row>
      <xdr:rowOff>165652</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2808136" y="4076369"/>
          <a:ext cx="4612418" cy="1286123"/>
          <a:chOff x="11899433" y="1921024"/>
          <a:chExt cx="5019922" cy="1199857"/>
        </a:xfrm>
      </xdr:grpSpPr>
      <xdr:sp macro="" textlink="">
        <xdr:nvSpPr>
          <xdr:cNvPr id="12" name="テキスト ボックス 4">
            <a:extLst>
              <a:ext uri="{FF2B5EF4-FFF2-40B4-BE49-F238E27FC236}">
                <a16:creationId xmlns:a16="http://schemas.microsoft.com/office/drawing/2014/main" id="{602D3E80-5267-4770-99F6-DA9ECCD015BD}"/>
              </a:ext>
            </a:extLst>
          </xdr:cNvPr>
          <xdr:cNvSpPr txBox="1"/>
        </xdr:nvSpPr>
        <xdr:spPr>
          <a:xfrm>
            <a:off x="11899433" y="2483573"/>
            <a:ext cx="5019922"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オ　対象経費の実支出予定額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様式２「Ｄ欄」の該当事業所の金額</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カ　補助基準額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様式２「Ｅ欄」の該当事業所の金額</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キ　補助金所要額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J</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欄」の該当事業所の金額</a:t>
            </a:r>
          </a:p>
        </xdr:txBody>
      </xdr:sp>
      <xdr:cxnSp macro="">
        <xdr:nvCxnSpPr>
          <xdr:cNvPr id="13"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13983856" y="1921024"/>
            <a:ext cx="577002" cy="53808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1716158</xdr:colOff>
      <xdr:row>5</xdr:row>
      <xdr:rowOff>271669</xdr:rowOff>
    </xdr:from>
    <xdr:to>
      <xdr:col>7</xdr:col>
      <xdr:colOff>496958</xdr:colOff>
      <xdr:row>8</xdr:row>
      <xdr:rowOff>178905</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5335658" y="1879489"/>
          <a:ext cx="2522220" cy="920696"/>
          <a:chOff x="13817968" y="2794453"/>
          <a:chExt cx="2747976" cy="1028872"/>
        </a:xfrm>
      </xdr:grpSpPr>
      <xdr:sp macro="" textlink="">
        <xdr:nvSpPr>
          <xdr:cNvPr id="15" name="テキスト ボックス 4">
            <a:extLst>
              <a:ext uri="{FF2B5EF4-FFF2-40B4-BE49-F238E27FC236}">
                <a16:creationId xmlns:a16="http://schemas.microsoft.com/office/drawing/2014/main" id="{602D3E80-5267-4770-99F6-DA9ECCD015BD}"/>
              </a:ext>
            </a:extLst>
          </xdr:cNvPr>
          <xdr:cNvSpPr txBox="1"/>
        </xdr:nvSpPr>
        <xdr:spPr>
          <a:xfrm>
            <a:off x="13823417" y="2794453"/>
            <a:ext cx="2742527" cy="31902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該当のサービスを選択してください。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6"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3817968" y="3127542"/>
            <a:ext cx="1651669" cy="695783"/>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Normal="130" zoomScaleSheetLayoutView="100" workbookViewId="0">
      <selection activeCell="D6" sqref="D6"/>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33" t="s">
        <v>121</v>
      </c>
      <c r="B1" s="33"/>
      <c r="C1" s="33"/>
      <c r="D1" s="33"/>
      <c r="E1" s="33"/>
      <c r="F1" s="33"/>
    </row>
    <row r="2" spans="1:7" ht="25.05" customHeight="1">
      <c r="A2" s="33"/>
      <c r="B2" s="33"/>
      <c r="C2" s="33"/>
      <c r="D2" s="33"/>
      <c r="E2" s="102"/>
      <c r="F2" s="101">
        <v>45910</v>
      </c>
    </row>
    <row r="3" spans="1:7" ht="25.05" customHeight="1">
      <c r="A3" s="33" t="s">
        <v>122</v>
      </c>
      <c r="B3" s="33"/>
      <c r="C3" s="33"/>
      <c r="D3" s="33"/>
      <c r="E3" s="33"/>
      <c r="F3" s="33"/>
    </row>
    <row r="4" spans="1:7" ht="25.05" customHeight="1">
      <c r="A4" s="33"/>
      <c r="B4" s="33"/>
      <c r="C4" s="33"/>
      <c r="D4" s="63"/>
      <c r="E4" s="40" t="s">
        <v>123</v>
      </c>
      <c r="F4" s="99" t="s">
        <v>259</v>
      </c>
    </row>
    <row r="5" spans="1:7" ht="25.05" customHeight="1">
      <c r="A5" s="33"/>
      <c r="B5" s="33"/>
      <c r="C5" s="33"/>
      <c r="D5" s="33"/>
      <c r="E5" s="41" t="s">
        <v>124</v>
      </c>
      <c r="F5" s="100" t="s">
        <v>258</v>
      </c>
    </row>
    <row r="6" spans="1:7" ht="25.05" customHeight="1">
      <c r="A6" s="33"/>
      <c r="B6" s="33"/>
      <c r="C6" s="33"/>
      <c r="D6" s="33"/>
      <c r="E6" s="69" t="s">
        <v>265</v>
      </c>
      <c r="F6" s="99" t="s">
        <v>257</v>
      </c>
    </row>
    <row r="7" spans="1:7" ht="25.05" customHeight="1">
      <c r="A7" s="33"/>
      <c r="B7" s="33"/>
      <c r="C7" s="33"/>
      <c r="D7" s="33"/>
      <c r="E7" s="33"/>
      <c r="F7" s="33"/>
    </row>
    <row r="8" spans="1:7" ht="25.05" customHeight="1">
      <c r="A8" s="35" t="s">
        <v>142</v>
      </c>
      <c r="B8" s="36"/>
      <c r="C8" s="36"/>
      <c r="D8" s="36"/>
      <c r="E8" s="36"/>
      <c r="F8" s="36"/>
    </row>
    <row r="9" spans="1:7" ht="25.05" customHeight="1">
      <c r="A9" s="33"/>
      <c r="B9" s="33"/>
      <c r="C9" s="33"/>
      <c r="D9" s="33"/>
      <c r="E9" s="33"/>
      <c r="F9" s="33"/>
    </row>
    <row r="10" spans="1:7" ht="25.05" customHeight="1">
      <c r="A10" s="33" t="s">
        <v>125</v>
      </c>
      <c r="B10" s="33"/>
      <c r="C10" s="33"/>
      <c r="D10" s="33"/>
      <c r="E10" s="33"/>
      <c r="F10" s="33"/>
    </row>
    <row r="11" spans="1:7" ht="25.05" customHeight="1">
      <c r="A11" s="33"/>
      <c r="B11" s="33"/>
      <c r="C11" s="33"/>
      <c r="D11" s="33"/>
      <c r="E11" s="33"/>
      <c r="F11" s="33"/>
    </row>
    <row r="12" spans="1:7" ht="25.05" customHeight="1">
      <c r="A12" s="37" t="s">
        <v>126</v>
      </c>
      <c r="B12" s="33"/>
      <c r="C12" s="33"/>
      <c r="D12" s="96" t="s">
        <v>245</v>
      </c>
      <c r="E12" s="64"/>
      <c r="F12" s="64"/>
      <c r="G12" s="65"/>
    </row>
    <row r="13" spans="1:7" ht="25.05" customHeight="1">
      <c r="A13" s="33"/>
      <c r="B13" s="33"/>
      <c r="C13" s="33"/>
      <c r="D13" s="33"/>
      <c r="E13" s="33"/>
      <c r="F13" s="33"/>
    </row>
    <row r="14" spans="1:7" ht="25.05" customHeight="1">
      <c r="A14" s="37" t="s">
        <v>127</v>
      </c>
      <c r="B14" s="33"/>
      <c r="C14" s="63" t="s">
        <v>157</v>
      </c>
      <c r="D14" s="141">
        <f>'【介護テクノロジー】所要額調書(様式２)'!L16</f>
        <v>1600000</v>
      </c>
      <c r="E14" s="66" t="s">
        <v>158</v>
      </c>
      <c r="F14" s="66"/>
    </row>
    <row r="15" spans="1:7" ht="25.05" customHeight="1">
      <c r="A15" s="33"/>
      <c r="B15" s="33"/>
      <c r="C15" s="33"/>
      <c r="D15" s="108"/>
      <c r="E15" s="109"/>
      <c r="F15" s="33"/>
    </row>
    <row r="16" spans="1:7" ht="25.05" customHeight="1">
      <c r="A16" s="37" t="s">
        <v>128</v>
      </c>
      <c r="B16" s="33"/>
      <c r="C16" s="33"/>
      <c r="D16" s="33" t="s">
        <v>129</v>
      </c>
      <c r="E16" s="33"/>
      <c r="F16" s="33"/>
    </row>
    <row r="17" spans="1:6" ht="25.05" customHeight="1">
      <c r="A17" s="33"/>
      <c r="B17" s="33"/>
      <c r="C17" s="33"/>
      <c r="D17" s="33"/>
      <c r="E17" s="33"/>
      <c r="F17" s="33"/>
    </row>
    <row r="18" spans="1:6" ht="25.05" customHeight="1">
      <c r="A18" s="37" t="s">
        <v>130</v>
      </c>
      <c r="B18" s="33"/>
      <c r="C18" s="33"/>
      <c r="D18" s="33" t="s">
        <v>131</v>
      </c>
      <c r="E18" s="33"/>
      <c r="F18" s="33"/>
    </row>
    <row r="19" spans="1:6" ht="25.05" customHeight="1">
      <c r="A19" s="33"/>
      <c r="B19" s="33"/>
      <c r="C19" s="33"/>
      <c r="D19" s="33"/>
      <c r="E19" s="33"/>
      <c r="F19" s="33"/>
    </row>
    <row r="20" spans="1:6" ht="25.05" customHeight="1">
      <c r="A20" s="37" t="s">
        <v>132</v>
      </c>
      <c r="B20" s="33"/>
      <c r="C20" s="33"/>
      <c r="D20" s="33"/>
      <c r="E20" s="33"/>
      <c r="F20" s="33"/>
    </row>
    <row r="21" spans="1:6" ht="25.05" customHeight="1">
      <c r="A21" s="33"/>
      <c r="B21" s="33" t="s">
        <v>144</v>
      </c>
      <c r="C21" s="33"/>
      <c r="D21" s="33"/>
      <c r="E21" s="33"/>
      <c r="F21" s="33"/>
    </row>
    <row r="22" spans="1:6" ht="25.05" customHeight="1">
      <c r="A22" s="33"/>
      <c r="B22" s="33" t="s">
        <v>133</v>
      </c>
      <c r="C22" s="33"/>
      <c r="D22" s="33"/>
      <c r="E22" s="33"/>
      <c r="F22" s="33"/>
    </row>
    <row r="23" spans="1:6" ht="25.05" customHeight="1">
      <c r="A23" s="33"/>
      <c r="B23" s="33" t="s">
        <v>134</v>
      </c>
      <c r="C23" s="33"/>
      <c r="D23" s="33"/>
      <c r="E23" s="33"/>
      <c r="F23" s="33"/>
    </row>
    <row r="24" spans="1:6" ht="25.05" customHeight="1">
      <c r="A24" s="33"/>
      <c r="B24" s="33"/>
      <c r="C24" s="33"/>
      <c r="D24" s="33"/>
      <c r="E24" s="33"/>
      <c r="F24" s="33"/>
    </row>
    <row r="25" spans="1:6" ht="25.05" customHeight="1">
      <c r="A25" s="33"/>
      <c r="B25" s="33" t="s">
        <v>135</v>
      </c>
      <c r="C25" s="33"/>
      <c r="D25" s="33"/>
      <c r="E25" s="33"/>
      <c r="F25" s="33"/>
    </row>
    <row r="26" spans="1:6" ht="25.05" customHeight="1">
      <c r="A26" s="33"/>
      <c r="B26" s="33"/>
      <c r="C26" s="33"/>
      <c r="D26" s="33"/>
      <c r="E26" s="33"/>
      <c r="F26" s="33"/>
    </row>
    <row r="27" spans="1:6" ht="25.05" customHeight="1">
      <c r="A27" s="33"/>
      <c r="B27" s="33" t="s">
        <v>136</v>
      </c>
      <c r="C27" s="33"/>
      <c r="D27" s="33"/>
      <c r="E27" s="33"/>
      <c r="F27" s="34"/>
    </row>
    <row r="28" spans="1:6" ht="25.05" customHeight="1">
      <c r="A28" s="33"/>
      <c r="B28" s="38" t="s">
        <v>137</v>
      </c>
      <c r="C28" s="67" t="s">
        <v>138</v>
      </c>
      <c r="D28" s="106" t="s">
        <v>260</v>
      </c>
      <c r="E28" s="62"/>
      <c r="F28" s="62"/>
    </row>
    <row r="29" spans="1:6" ht="25.05" customHeight="1">
      <c r="A29" s="33"/>
      <c r="B29" s="33"/>
      <c r="C29" s="68" t="s">
        <v>139</v>
      </c>
      <c r="D29" s="107" t="s">
        <v>261</v>
      </c>
      <c r="E29" s="62"/>
      <c r="F29" s="62"/>
    </row>
    <row r="30" spans="1:6" ht="25.05" customHeight="1">
      <c r="A30" s="33"/>
      <c r="B30" s="33"/>
      <c r="C30" s="68" t="s">
        <v>140</v>
      </c>
      <c r="D30" s="107" t="s">
        <v>262</v>
      </c>
      <c r="E30" s="62"/>
      <c r="F30" s="62"/>
    </row>
    <row r="31" spans="1:6" ht="25.05" customHeight="1">
      <c r="A31" s="33"/>
      <c r="B31" s="33"/>
      <c r="C31" s="33"/>
      <c r="D31" s="62"/>
      <c r="E31" s="62"/>
      <c r="F31" s="62"/>
    </row>
    <row r="32" spans="1:6" ht="25.05" customHeight="1">
      <c r="A32" s="33"/>
      <c r="B32" s="33"/>
      <c r="C32" s="33"/>
      <c r="D32" s="39"/>
      <c r="E32" s="39"/>
      <c r="F32" s="39"/>
    </row>
    <row r="33" spans="1:6" ht="25.05" customHeight="1">
      <c r="A33" s="33"/>
      <c r="B33" s="38" t="s">
        <v>141</v>
      </c>
      <c r="C33" s="67" t="s">
        <v>138</v>
      </c>
      <c r="D33" s="106" t="s">
        <v>263</v>
      </c>
      <c r="E33" s="62"/>
      <c r="F33" s="62"/>
    </row>
    <row r="34" spans="1:6" ht="25.05" customHeight="1">
      <c r="A34" s="33"/>
      <c r="B34" s="33"/>
      <c r="C34" s="68" t="s">
        <v>139</v>
      </c>
      <c r="D34" s="107" t="s">
        <v>261</v>
      </c>
      <c r="E34" s="62"/>
      <c r="F34" s="62"/>
    </row>
    <row r="35" spans="1:6" ht="25.05" customHeight="1">
      <c r="A35" s="33"/>
      <c r="B35" s="33"/>
      <c r="C35" s="68" t="s">
        <v>140</v>
      </c>
      <c r="D35" s="107" t="s">
        <v>264</v>
      </c>
      <c r="E35" s="62"/>
      <c r="F35" s="62"/>
    </row>
    <row r="36" spans="1:6" ht="25.05" customHeight="1">
      <c r="A36" s="33"/>
      <c r="B36" s="33"/>
      <c r="C36" s="33"/>
      <c r="D36" s="62"/>
      <c r="E36" s="62"/>
      <c r="F36" s="62"/>
    </row>
  </sheetData>
  <phoneticPr fontId="4"/>
  <dataValidations count="1">
    <dataValidation imeMode="halfAlpha" allowBlank="1" showInputMessage="1" showErrorMessage="1" sqref="D29 D34 D30 D35" xr:uid="{00000000-0002-0000-0000-000000000000}"/>
  </dataValidations>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zoomScale="79" zoomScaleNormal="100" zoomScaleSheetLayoutView="79" workbookViewId="0">
      <selection activeCell="L3" sqref="L3:P3"/>
    </sheetView>
  </sheetViews>
  <sheetFormatPr defaultColWidth="9.5546875" defaultRowHeight="12"/>
  <cols>
    <col min="1" max="1" width="14.109375" style="27" customWidth="1"/>
    <col min="2" max="5" width="9.109375" style="27" customWidth="1"/>
    <col min="6" max="9" width="5" style="27" customWidth="1"/>
    <col min="10" max="10" width="18.21875" style="27" customWidth="1"/>
    <col min="11" max="16" width="5" style="27" customWidth="1"/>
    <col min="17" max="17" width="6.6640625" style="27" customWidth="1"/>
    <col min="18" max="16384" width="9.5546875" style="27"/>
  </cols>
  <sheetData>
    <row r="1" spans="1:17" s="15" customFormat="1" ht="16.5" customHeight="1">
      <c r="A1" s="15" t="s">
        <v>32</v>
      </c>
      <c r="J1" s="16"/>
      <c r="N1" s="17"/>
      <c r="O1" s="17"/>
      <c r="P1" s="17"/>
      <c r="Q1" s="17"/>
    </row>
    <row r="2" spans="1:17" s="15" customFormat="1" ht="16.5" customHeight="1">
      <c r="A2" s="145" t="s">
        <v>33</v>
      </c>
      <c r="B2" s="145"/>
      <c r="C2" s="145"/>
      <c r="D2" s="145"/>
      <c r="E2" s="145"/>
      <c r="F2" s="145"/>
      <c r="G2" s="145"/>
      <c r="H2" s="145"/>
      <c r="I2" s="145"/>
      <c r="J2" s="145"/>
      <c r="K2" s="145"/>
      <c r="L2" s="145"/>
      <c r="M2" s="145"/>
      <c r="N2" s="145"/>
      <c r="O2" s="145"/>
      <c r="P2" s="145"/>
      <c r="Q2" s="145"/>
    </row>
    <row r="3" spans="1:17" s="15" customFormat="1" ht="16.5" customHeight="1">
      <c r="A3" s="70"/>
      <c r="B3" s="70"/>
      <c r="C3" s="70"/>
      <c r="D3" s="70"/>
      <c r="E3" s="70"/>
      <c r="F3" s="70"/>
      <c r="G3" s="70"/>
      <c r="H3" s="70"/>
      <c r="I3" s="70"/>
      <c r="J3" s="70"/>
      <c r="K3" s="70"/>
      <c r="L3" s="162">
        <f>'交付申請書（様式１）'!F2</f>
        <v>45910</v>
      </c>
      <c r="M3" s="163"/>
      <c r="N3" s="163"/>
      <c r="O3" s="163"/>
      <c r="P3" s="163"/>
      <c r="Q3" s="71" t="s">
        <v>161</v>
      </c>
    </row>
    <row r="4" spans="1:17" s="15" customFormat="1" ht="24.9" customHeight="1">
      <c r="A4" s="146" t="s">
        <v>34</v>
      </c>
      <c r="B4" s="148" t="s">
        <v>35</v>
      </c>
      <c r="C4" s="149"/>
      <c r="D4" s="149"/>
      <c r="E4" s="150"/>
      <c r="F4" s="151" t="s">
        <v>36</v>
      </c>
      <c r="G4" s="149"/>
      <c r="H4" s="149"/>
      <c r="I4" s="150"/>
      <c r="J4" s="152" t="s">
        <v>37</v>
      </c>
      <c r="K4" s="154" t="s">
        <v>38</v>
      </c>
      <c r="L4" s="155"/>
      <c r="M4" s="155"/>
      <c r="N4" s="155"/>
      <c r="O4" s="155"/>
      <c r="P4" s="155"/>
      <c r="Q4" s="156"/>
    </row>
    <row r="5" spans="1:17" s="15" customFormat="1" ht="24.9" customHeight="1" thickBot="1">
      <c r="A5" s="147"/>
      <c r="B5" s="160" t="s">
        <v>39</v>
      </c>
      <c r="C5" s="161"/>
      <c r="D5" s="160" t="s">
        <v>40</v>
      </c>
      <c r="E5" s="161"/>
      <c r="F5" s="18" t="s">
        <v>41</v>
      </c>
      <c r="G5" s="19" t="s">
        <v>42</v>
      </c>
      <c r="H5" s="19" t="s">
        <v>43</v>
      </c>
      <c r="I5" s="20" t="s">
        <v>44</v>
      </c>
      <c r="J5" s="153"/>
      <c r="K5" s="157"/>
      <c r="L5" s="158"/>
      <c r="M5" s="158"/>
      <c r="N5" s="158"/>
      <c r="O5" s="158"/>
      <c r="P5" s="158"/>
      <c r="Q5" s="159"/>
    </row>
    <row r="6" spans="1:17" s="15" customFormat="1" ht="40.5" customHeight="1" thickTop="1">
      <c r="A6" s="113" t="s">
        <v>272</v>
      </c>
      <c r="B6" s="114" t="s">
        <v>273</v>
      </c>
      <c r="C6" s="115" t="s">
        <v>274</v>
      </c>
      <c r="D6" s="116" t="s">
        <v>275</v>
      </c>
      <c r="E6" s="117" t="s">
        <v>276</v>
      </c>
      <c r="F6" s="118" t="s">
        <v>277</v>
      </c>
      <c r="G6" s="119" t="s">
        <v>103</v>
      </c>
      <c r="H6" s="119" t="s">
        <v>62</v>
      </c>
      <c r="I6" s="120" t="s">
        <v>57</v>
      </c>
      <c r="J6" s="121" t="s">
        <v>278</v>
      </c>
      <c r="K6" s="167" t="s">
        <v>279</v>
      </c>
      <c r="L6" s="168"/>
      <c r="M6" s="168"/>
      <c r="N6" s="168"/>
      <c r="O6" s="168"/>
      <c r="P6" s="168"/>
      <c r="Q6" s="169"/>
    </row>
    <row r="7" spans="1:17" s="15" customFormat="1" ht="40.5" customHeight="1">
      <c r="A7" s="72"/>
      <c r="B7" s="73"/>
      <c r="C7" s="74"/>
      <c r="D7" s="75"/>
      <c r="E7" s="76"/>
      <c r="F7" s="77"/>
      <c r="G7" s="79"/>
      <c r="H7" s="79"/>
      <c r="I7" s="80"/>
      <c r="J7" s="78"/>
      <c r="K7" s="164"/>
      <c r="L7" s="165"/>
      <c r="M7" s="165"/>
      <c r="N7" s="165"/>
      <c r="O7" s="165"/>
      <c r="P7" s="165"/>
      <c r="Q7" s="166"/>
    </row>
    <row r="8" spans="1:17" s="15" customFormat="1" ht="40.5" customHeight="1">
      <c r="A8" s="72"/>
      <c r="B8" s="73"/>
      <c r="C8" s="81"/>
      <c r="D8" s="73"/>
      <c r="E8" s="81"/>
      <c r="F8" s="77"/>
      <c r="G8" s="79"/>
      <c r="H8" s="79"/>
      <c r="I8" s="80"/>
      <c r="J8" s="78"/>
      <c r="K8" s="164"/>
      <c r="L8" s="165"/>
      <c r="M8" s="165"/>
      <c r="N8" s="165"/>
      <c r="O8" s="165"/>
      <c r="P8" s="165"/>
      <c r="Q8" s="166"/>
    </row>
    <row r="9" spans="1:17" s="15" customFormat="1" ht="40.5" customHeight="1">
      <c r="A9" s="72"/>
      <c r="B9" s="73"/>
      <c r="C9" s="81"/>
      <c r="D9" s="73"/>
      <c r="E9" s="81"/>
      <c r="F9" s="77"/>
      <c r="G9" s="79"/>
      <c r="H9" s="79"/>
      <c r="I9" s="80"/>
      <c r="J9" s="78"/>
      <c r="K9" s="164"/>
      <c r="L9" s="165"/>
      <c r="M9" s="165"/>
      <c r="N9" s="165"/>
      <c r="O9" s="165"/>
      <c r="P9" s="165"/>
      <c r="Q9" s="166"/>
    </row>
    <row r="10" spans="1:17" s="15" customFormat="1" ht="40.5" customHeight="1">
      <c r="A10" s="72"/>
      <c r="B10" s="73"/>
      <c r="C10" s="81"/>
      <c r="D10" s="73"/>
      <c r="E10" s="81"/>
      <c r="F10" s="77"/>
      <c r="G10" s="79"/>
      <c r="H10" s="79"/>
      <c r="I10" s="80"/>
      <c r="J10" s="78"/>
      <c r="K10" s="164"/>
      <c r="L10" s="165"/>
      <c r="M10" s="165"/>
      <c r="N10" s="165"/>
      <c r="O10" s="165"/>
      <c r="P10" s="165"/>
      <c r="Q10" s="166"/>
    </row>
    <row r="11" spans="1:17" s="15" customFormat="1" ht="40.5" customHeight="1">
      <c r="A11" s="72"/>
      <c r="B11" s="73"/>
      <c r="C11" s="81"/>
      <c r="D11" s="73"/>
      <c r="E11" s="81"/>
      <c r="F11" s="77"/>
      <c r="G11" s="79"/>
      <c r="H11" s="79"/>
      <c r="I11" s="80"/>
      <c r="J11" s="78"/>
      <c r="K11" s="164"/>
      <c r="L11" s="165"/>
      <c r="M11" s="165"/>
      <c r="N11" s="165"/>
      <c r="O11" s="165"/>
      <c r="P11" s="165"/>
      <c r="Q11" s="166"/>
    </row>
    <row r="12" spans="1:17" s="15" customFormat="1" ht="40.5" customHeight="1">
      <c r="A12" s="72"/>
      <c r="B12" s="73"/>
      <c r="C12" s="81"/>
      <c r="D12" s="73"/>
      <c r="E12" s="81"/>
      <c r="F12" s="77"/>
      <c r="G12" s="79"/>
      <c r="H12" s="79"/>
      <c r="I12" s="80"/>
      <c r="J12" s="78"/>
      <c r="K12" s="164"/>
      <c r="L12" s="165"/>
      <c r="M12" s="165"/>
      <c r="N12" s="165"/>
      <c r="O12" s="165"/>
      <c r="P12" s="165"/>
      <c r="Q12" s="166"/>
    </row>
    <row r="13" spans="1:17" s="15" customFormat="1" ht="40.5" customHeight="1">
      <c r="A13" s="72"/>
      <c r="B13" s="73"/>
      <c r="C13" s="81"/>
      <c r="D13" s="73"/>
      <c r="E13" s="81"/>
      <c r="F13" s="77"/>
      <c r="G13" s="79"/>
      <c r="H13" s="79"/>
      <c r="I13" s="80"/>
      <c r="J13" s="78"/>
      <c r="K13" s="164"/>
      <c r="L13" s="165"/>
      <c r="M13" s="165"/>
      <c r="N13" s="165"/>
      <c r="O13" s="165"/>
      <c r="P13" s="165"/>
      <c r="Q13" s="166"/>
    </row>
    <row r="14" spans="1:17" s="15" customFormat="1" ht="40.5" customHeight="1">
      <c r="A14" s="72"/>
      <c r="B14" s="73"/>
      <c r="C14" s="81"/>
      <c r="D14" s="73"/>
      <c r="E14" s="81"/>
      <c r="F14" s="77"/>
      <c r="G14" s="79"/>
      <c r="H14" s="79"/>
      <c r="I14" s="80"/>
      <c r="J14" s="78"/>
      <c r="K14" s="164"/>
      <c r="L14" s="165"/>
      <c r="M14" s="165"/>
      <c r="N14" s="165"/>
      <c r="O14" s="165"/>
      <c r="P14" s="165"/>
      <c r="Q14" s="166"/>
    </row>
    <row r="15" spans="1:17" s="15" customFormat="1" ht="40.5" customHeight="1">
      <c r="A15" s="72"/>
      <c r="B15" s="73"/>
      <c r="C15" s="81"/>
      <c r="D15" s="73"/>
      <c r="E15" s="81"/>
      <c r="F15" s="77"/>
      <c r="G15" s="79"/>
      <c r="H15" s="79"/>
      <c r="I15" s="80"/>
      <c r="J15" s="78"/>
      <c r="K15" s="164"/>
      <c r="L15" s="165"/>
      <c r="M15" s="165"/>
      <c r="N15" s="165"/>
      <c r="O15" s="165"/>
      <c r="P15" s="165"/>
      <c r="Q15" s="166"/>
    </row>
    <row r="16" spans="1:17" s="15" customFormat="1" ht="40.5" customHeight="1">
      <c r="A16" s="72"/>
      <c r="B16" s="73"/>
      <c r="C16" s="81"/>
      <c r="D16" s="73"/>
      <c r="E16" s="81"/>
      <c r="F16" s="77"/>
      <c r="G16" s="79"/>
      <c r="H16" s="79"/>
      <c r="I16" s="80"/>
      <c r="J16" s="78"/>
      <c r="K16" s="164"/>
      <c r="L16" s="165"/>
      <c r="M16" s="165"/>
      <c r="N16" s="165"/>
      <c r="O16" s="165"/>
      <c r="P16" s="165"/>
      <c r="Q16" s="166"/>
    </row>
    <row r="17" spans="1:17" s="15" customFormat="1" ht="40.5" customHeight="1">
      <c r="A17" s="72"/>
      <c r="B17" s="73"/>
      <c r="C17" s="81"/>
      <c r="D17" s="73"/>
      <c r="E17" s="81"/>
      <c r="F17" s="77"/>
      <c r="G17" s="79"/>
      <c r="H17" s="79"/>
      <c r="I17" s="80"/>
      <c r="J17" s="78"/>
      <c r="K17" s="164"/>
      <c r="L17" s="165"/>
      <c r="M17" s="165"/>
      <c r="N17" s="165"/>
      <c r="O17" s="165"/>
      <c r="P17" s="165"/>
      <c r="Q17" s="166"/>
    </row>
    <row r="18" spans="1:17" s="15" customFormat="1" ht="40.5" customHeight="1">
      <c r="A18" s="72"/>
      <c r="B18" s="73"/>
      <c r="C18" s="81"/>
      <c r="D18" s="73"/>
      <c r="E18" s="81"/>
      <c r="F18" s="77"/>
      <c r="G18" s="79"/>
      <c r="H18" s="79"/>
      <c r="I18" s="80"/>
      <c r="J18" s="78"/>
      <c r="K18" s="164"/>
      <c r="L18" s="165"/>
      <c r="M18" s="165"/>
      <c r="N18" s="165"/>
      <c r="O18" s="165"/>
      <c r="P18" s="165"/>
      <c r="Q18" s="166"/>
    </row>
    <row r="19" spans="1:17" s="15" customFormat="1" ht="40.5" customHeight="1">
      <c r="A19" s="72"/>
      <c r="B19" s="73"/>
      <c r="C19" s="81"/>
      <c r="D19" s="73"/>
      <c r="E19" s="81"/>
      <c r="F19" s="77"/>
      <c r="G19" s="79"/>
      <c r="H19" s="79"/>
      <c r="I19" s="80"/>
      <c r="J19" s="78"/>
      <c r="K19" s="164"/>
      <c r="L19" s="165"/>
      <c r="M19" s="165"/>
      <c r="N19" s="165"/>
      <c r="O19" s="165"/>
      <c r="P19" s="165"/>
      <c r="Q19" s="166"/>
    </row>
    <row r="20" spans="1:17" s="15" customFormat="1" ht="40.5" customHeight="1">
      <c r="A20" s="72"/>
      <c r="B20" s="73"/>
      <c r="C20" s="81"/>
      <c r="D20" s="73"/>
      <c r="E20" s="81"/>
      <c r="F20" s="77"/>
      <c r="G20" s="79"/>
      <c r="H20" s="79"/>
      <c r="I20" s="80"/>
      <c r="J20" s="78"/>
      <c r="K20" s="164"/>
      <c r="L20" s="165"/>
      <c r="M20" s="165"/>
      <c r="N20" s="165"/>
      <c r="O20" s="165"/>
      <c r="P20" s="165"/>
      <c r="Q20" s="166"/>
    </row>
    <row r="21" spans="1:17" s="15" customFormat="1" ht="40.5" customHeight="1">
      <c r="A21" s="72"/>
      <c r="B21" s="73"/>
      <c r="C21" s="81"/>
      <c r="D21" s="73"/>
      <c r="E21" s="81"/>
      <c r="F21" s="77"/>
      <c r="G21" s="79"/>
      <c r="H21" s="79"/>
      <c r="I21" s="80"/>
      <c r="J21" s="78"/>
      <c r="K21" s="164"/>
      <c r="L21" s="165"/>
      <c r="M21" s="165"/>
      <c r="N21" s="165"/>
      <c r="O21" s="165"/>
      <c r="P21" s="165"/>
      <c r="Q21" s="166"/>
    </row>
    <row r="22" spans="1:17" s="15" customFormat="1" ht="31.5" customHeight="1">
      <c r="A22" s="171" t="s">
        <v>45</v>
      </c>
      <c r="B22" s="171"/>
      <c r="C22" s="171"/>
      <c r="D22" s="171"/>
      <c r="E22" s="171"/>
      <c r="F22" s="171"/>
      <c r="G22" s="171"/>
      <c r="H22" s="171"/>
      <c r="I22" s="171"/>
      <c r="J22" s="171"/>
      <c r="K22" s="171"/>
      <c r="L22" s="171"/>
      <c r="M22" s="171"/>
      <c r="N22" s="171"/>
      <c r="O22" s="171"/>
      <c r="P22" s="171"/>
      <c r="Q22" s="171"/>
    </row>
    <row r="23" spans="1:17" s="15" customFormat="1" ht="30" customHeight="1">
      <c r="B23" s="21"/>
      <c r="C23" s="21"/>
      <c r="I23" s="22" t="s">
        <v>159</v>
      </c>
      <c r="J23" s="23"/>
      <c r="K23" s="172" t="str">
        <f>'交付申請書（様式１）'!F4</f>
        <v>神奈川県横浜市中区日本大通１</v>
      </c>
      <c r="L23" s="173"/>
      <c r="M23" s="173"/>
      <c r="N23" s="173"/>
      <c r="O23" s="173"/>
      <c r="P23" s="173"/>
      <c r="Q23" s="174"/>
    </row>
    <row r="24" spans="1:17" s="15" customFormat="1" ht="30" customHeight="1">
      <c r="B24" s="21"/>
      <c r="C24" s="21"/>
      <c r="I24" s="22" t="s">
        <v>160</v>
      </c>
      <c r="J24" s="23"/>
      <c r="K24" s="175" t="str">
        <f>'交付申請書（様式１）'!F5</f>
        <v>社会福祉法人 かながわ</v>
      </c>
      <c r="L24" s="176"/>
      <c r="M24" s="176"/>
      <c r="N24" s="176"/>
      <c r="O24" s="176"/>
      <c r="P24" s="176"/>
      <c r="Q24" s="177"/>
    </row>
    <row r="25" spans="1:17" s="15" customFormat="1" ht="30" customHeight="1">
      <c r="B25" s="21"/>
      <c r="C25" s="21"/>
      <c r="I25" s="22" t="s">
        <v>46</v>
      </c>
      <c r="J25" s="23"/>
      <c r="K25" s="175" t="str">
        <f>'交付申請書（様式１）'!F6</f>
        <v>理事長　神奈川 太郎</v>
      </c>
      <c r="L25" s="176"/>
      <c r="M25" s="176"/>
      <c r="N25" s="176"/>
      <c r="O25" s="176"/>
      <c r="P25" s="176"/>
      <c r="Q25" s="177"/>
    </row>
    <row r="26" spans="1:17" s="15" customFormat="1" ht="16.5" customHeight="1">
      <c r="A26" s="15" t="s">
        <v>47</v>
      </c>
      <c r="B26" s="21"/>
      <c r="C26" s="21"/>
      <c r="I26" s="24"/>
      <c r="J26" s="25"/>
      <c r="K26" s="24"/>
      <c r="L26" s="24"/>
      <c r="M26" s="24"/>
      <c r="N26" s="24"/>
      <c r="O26" s="24"/>
      <c r="P26" s="24"/>
      <c r="Q26" s="24"/>
    </row>
    <row r="27" spans="1:17" s="15" customFormat="1" ht="16.5" customHeight="1">
      <c r="A27" s="17" t="s">
        <v>48</v>
      </c>
      <c r="B27" s="21"/>
      <c r="C27" s="21"/>
      <c r="I27" s="24"/>
      <c r="J27" s="25"/>
      <c r="K27" s="24"/>
      <c r="L27" s="24"/>
      <c r="M27" s="24"/>
      <c r="N27" s="24"/>
      <c r="O27" s="24"/>
      <c r="P27" s="24"/>
      <c r="Q27" s="24"/>
    </row>
    <row r="28" spans="1:17" s="15" customFormat="1" ht="16.5" customHeight="1">
      <c r="A28" s="17" t="s">
        <v>49</v>
      </c>
      <c r="B28" s="21"/>
      <c r="C28" s="21"/>
      <c r="I28" s="24"/>
      <c r="J28" s="25"/>
      <c r="K28" s="24"/>
      <c r="L28" s="24"/>
      <c r="M28" s="24"/>
      <c r="N28" s="24"/>
      <c r="O28" s="24"/>
      <c r="P28" s="24"/>
      <c r="Q28" s="24"/>
    </row>
    <row r="29" spans="1:17" s="15" customFormat="1" ht="16.5" customHeight="1">
      <c r="A29" s="15" t="s">
        <v>50</v>
      </c>
      <c r="B29" s="21"/>
      <c r="C29" s="21"/>
      <c r="I29" s="24"/>
      <c r="J29" s="25"/>
      <c r="K29" s="24"/>
      <c r="L29" s="170"/>
      <c r="M29" s="170"/>
      <c r="N29" s="170"/>
      <c r="O29" s="170"/>
      <c r="P29" s="170"/>
      <c r="Q29" s="170"/>
    </row>
    <row r="30" spans="1:17" s="15" customFormat="1" ht="16.5" customHeight="1">
      <c r="B30" s="21"/>
      <c r="C30" s="21"/>
      <c r="I30" s="24"/>
      <c r="J30" s="25"/>
      <c r="K30" s="24"/>
      <c r="L30" s="170"/>
      <c r="M30" s="170"/>
      <c r="N30" s="170"/>
      <c r="O30" s="170"/>
      <c r="P30" s="170"/>
      <c r="Q30" s="170"/>
    </row>
    <row r="33" spans="1:17" ht="13.2">
      <c r="A33" s="26"/>
      <c r="B33" s="26"/>
      <c r="C33" s="26"/>
      <c r="D33" s="26"/>
      <c r="E33" s="26"/>
      <c r="F33" s="26"/>
      <c r="G33" s="26"/>
      <c r="H33" s="26"/>
      <c r="I33" s="26"/>
      <c r="J33" s="26"/>
      <c r="K33" s="26"/>
      <c r="L33" s="26"/>
      <c r="M33" s="26"/>
      <c r="N33" s="26"/>
      <c r="O33" s="26"/>
      <c r="P33" s="26"/>
      <c r="Q33" s="26"/>
    </row>
    <row r="34" spans="1:17" s="15" customFormat="1" hidden="1">
      <c r="J34" s="16"/>
    </row>
    <row r="35" spans="1:17" s="15" customFormat="1" hidden="1">
      <c r="B35" s="28" t="s">
        <v>51</v>
      </c>
      <c r="J35" s="16"/>
    </row>
    <row r="36" spans="1:17" s="15" customFormat="1" hidden="1">
      <c r="A36" s="15" t="s">
        <v>52</v>
      </c>
      <c r="B36" s="28" t="s">
        <v>53</v>
      </c>
      <c r="J36" s="16"/>
    </row>
    <row r="37" spans="1:17" s="15" customFormat="1" hidden="1">
      <c r="A37" s="15" t="s">
        <v>54</v>
      </c>
      <c r="B37" s="28" t="s">
        <v>55</v>
      </c>
      <c r="J37" s="16"/>
    </row>
    <row r="38" spans="1:17" s="15" customFormat="1" hidden="1">
      <c r="A38" s="15" t="s">
        <v>56</v>
      </c>
      <c r="B38" s="28" t="s">
        <v>57</v>
      </c>
    </row>
    <row r="39" spans="1:17" s="15" customFormat="1" hidden="1">
      <c r="B39" s="28" t="s">
        <v>58</v>
      </c>
    </row>
    <row r="40" spans="1:17" s="15" customFormat="1" hidden="1">
      <c r="A40" s="15" t="s">
        <v>59</v>
      </c>
      <c r="B40" s="28" t="s">
        <v>60</v>
      </c>
    </row>
    <row r="41" spans="1:17" s="15" customFormat="1" hidden="1">
      <c r="A41" s="15" t="s">
        <v>61</v>
      </c>
      <c r="B41" s="28" t="s">
        <v>62</v>
      </c>
    </row>
    <row r="42" spans="1:17" s="15" customFormat="1" hidden="1">
      <c r="B42" s="28" t="s">
        <v>63</v>
      </c>
    </row>
    <row r="43" spans="1:17" s="15" customFormat="1" hidden="1">
      <c r="B43" s="28" t="s">
        <v>64</v>
      </c>
    </row>
    <row r="44" spans="1:17" s="15" customFormat="1" hidden="1">
      <c r="B44" s="28" t="s">
        <v>65</v>
      </c>
    </row>
    <row r="45" spans="1:17" s="15" customFormat="1" hidden="1">
      <c r="B45" s="28" t="s">
        <v>66</v>
      </c>
    </row>
    <row r="46" spans="1:17" s="15" customFormat="1" hidden="1">
      <c r="B46" s="28" t="s">
        <v>67</v>
      </c>
    </row>
    <row r="47" spans="1:17" s="15" customFormat="1" hidden="1">
      <c r="B47" s="28" t="s">
        <v>68</v>
      </c>
    </row>
    <row r="48" spans="1:17" s="15" customFormat="1" hidden="1">
      <c r="B48" s="28" t="s">
        <v>69</v>
      </c>
    </row>
    <row r="49" spans="2:2" s="15" customFormat="1" hidden="1">
      <c r="B49" s="28" t="s">
        <v>70</v>
      </c>
    </row>
    <row r="50" spans="2:2" s="15" customFormat="1" hidden="1">
      <c r="B50" s="28" t="s">
        <v>71</v>
      </c>
    </row>
    <row r="51" spans="2:2" s="15" customFormat="1" hidden="1">
      <c r="B51" s="28" t="s">
        <v>72</v>
      </c>
    </row>
    <row r="52" spans="2:2" s="15" customFormat="1" hidden="1">
      <c r="B52" s="28" t="s">
        <v>73</v>
      </c>
    </row>
    <row r="53" spans="2:2" s="15" customFormat="1" hidden="1">
      <c r="B53" s="28" t="s">
        <v>74</v>
      </c>
    </row>
    <row r="54" spans="2:2" s="15" customFormat="1" hidden="1">
      <c r="B54" s="28" t="s">
        <v>75</v>
      </c>
    </row>
    <row r="55" spans="2:2" s="15" customFormat="1" hidden="1">
      <c r="B55" s="28" t="s">
        <v>76</v>
      </c>
    </row>
    <row r="56" spans="2:2" s="15" customFormat="1" hidden="1">
      <c r="B56" s="28" t="s">
        <v>77</v>
      </c>
    </row>
    <row r="57" spans="2:2" s="15" customFormat="1" hidden="1">
      <c r="B57" s="28" t="s">
        <v>78</v>
      </c>
    </row>
    <row r="58" spans="2:2" s="15" customFormat="1" hidden="1">
      <c r="B58" s="28" t="s">
        <v>79</v>
      </c>
    </row>
    <row r="59" spans="2:2" s="15" customFormat="1" hidden="1">
      <c r="B59" s="28" t="s">
        <v>80</v>
      </c>
    </row>
    <row r="60" spans="2:2" s="15" customFormat="1" hidden="1">
      <c r="B60" s="28" t="s">
        <v>81</v>
      </c>
    </row>
    <row r="61" spans="2:2" s="15" customFormat="1" hidden="1">
      <c r="B61" s="28" t="s">
        <v>82</v>
      </c>
    </row>
    <row r="62" spans="2:2" s="15" customFormat="1" hidden="1">
      <c r="B62" s="28" t="s">
        <v>83</v>
      </c>
    </row>
    <row r="63" spans="2:2" s="15" customFormat="1" hidden="1">
      <c r="B63" s="28" t="s">
        <v>84</v>
      </c>
    </row>
    <row r="64" spans="2:2" s="15" customFormat="1" hidden="1">
      <c r="B64" s="28" t="s">
        <v>85</v>
      </c>
    </row>
    <row r="65" spans="2:2" s="15" customFormat="1" hidden="1">
      <c r="B65" s="28" t="s">
        <v>86</v>
      </c>
    </row>
    <row r="66" spans="2:2" s="15" customFormat="1" hidden="1">
      <c r="B66" s="28" t="s">
        <v>87</v>
      </c>
    </row>
    <row r="67" spans="2:2" s="15" customFormat="1" hidden="1">
      <c r="B67" s="28" t="s">
        <v>88</v>
      </c>
    </row>
    <row r="68" spans="2:2" s="15" customFormat="1" hidden="1">
      <c r="B68" s="28" t="s">
        <v>89</v>
      </c>
    </row>
    <row r="69" spans="2:2" s="15" customFormat="1" hidden="1">
      <c r="B69" s="28" t="s">
        <v>90</v>
      </c>
    </row>
    <row r="70" spans="2:2" s="15" customFormat="1" hidden="1">
      <c r="B70" s="28" t="s">
        <v>91</v>
      </c>
    </row>
    <row r="71" spans="2:2" s="15" customFormat="1" hidden="1">
      <c r="B71" s="28" t="s">
        <v>92</v>
      </c>
    </row>
    <row r="72" spans="2:2" s="15" customFormat="1" hidden="1">
      <c r="B72" s="28" t="s">
        <v>93</v>
      </c>
    </row>
    <row r="73" spans="2:2" s="15" customFormat="1" hidden="1">
      <c r="B73" s="28" t="s">
        <v>94</v>
      </c>
    </row>
    <row r="74" spans="2:2" s="15" customFormat="1" hidden="1">
      <c r="B74" s="28" t="s">
        <v>95</v>
      </c>
    </row>
    <row r="75" spans="2:2" s="15" customFormat="1" hidden="1">
      <c r="B75" s="28" t="s">
        <v>96</v>
      </c>
    </row>
    <row r="76" spans="2:2" s="15" customFormat="1" hidden="1">
      <c r="B76" s="28" t="s">
        <v>97</v>
      </c>
    </row>
    <row r="77" spans="2:2" s="15" customFormat="1" hidden="1">
      <c r="B77" s="28" t="s">
        <v>98</v>
      </c>
    </row>
    <row r="78" spans="2:2" s="15" customFormat="1" hidden="1">
      <c r="B78" s="28" t="s">
        <v>99</v>
      </c>
    </row>
    <row r="79" spans="2:2" s="15" customFormat="1" hidden="1">
      <c r="B79" s="28" t="s">
        <v>100</v>
      </c>
    </row>
    <row r="80" spans="2:2" s="15" customFormat="1" hidden="1">
      <c r="B80" s="28" t="s">
        <v>101</v>
      </c>
    </row>
    <row r="81" spans="2:2" s="15" customFormat="1" hidden="1">
      <c r="B81" s="28" t="s">
        <v>102</v>
      </c>
    </row>
    <row r="82" spans="2:2" s="15" customFormat="1" hidden="1">
      <c r="B82" s="28" t="s">
        <v>103</v>
      </c>
    </row>
    <row r="83" spans="2:2" s="15" customFormat="1" hidden="1">
      <c r="B83" s="28" t="s">
        <v>104</v>
      </c>
    </row>
    <row r="84" spans="2:2" s="15" customFormat="1" hidden="1">
      <c r="B84" s="28" t="s">
        <v>105</v>
      </c>
    </row>
    <row r="85" spans="2:2" s="15" customFormat="1" hidden="1">
      <c r="B85" s="28" t="s">
        <v>106</v>
      </c>
    </row>
    <row r="86" spans="2:2" s="15" customFormat="1" hidden="1">
      <c r="B86" s="28" t="s">
        <v>107</v>
      </c>
    </row>
    <row r="87" spans="2:2" s="15" customFormat="1" hidden="1">
      <c r="B87" s="28" t="s">
        <v>108</v>
      </c>
    </row>
    <row r="88" spans="2:2" s="15" customFormat="1" hidden="1">
      <c r="B88" s="28" t="s">
        <v>109</v>
      </c>
    </row>
    <row r="89" spans="2:2" s="15" customFormat="1" hidden="1">
      <c r="B89" s="28" t="s">
        <v>110</v>
      </c>
    </row>
    <row r="90" spans="2:2" s="15" customFormat="1" hidden="1">
      <c r="B90" s="28" t="s">
        <v>111</v>
      </c>
    </row>
    <row r="91" spans="2:2" s="15" customFormat="1" hidden="1">
      <c r="B91" s="28" t="s">
        <v>112</v>
      </c>
    </row>
    <row r="92" spans="2:2" s="15" customFormat="1" hidden="1">
      <c r="B92" s="28" t="s">
        <v>113</v>
      </c>
    </row>
    <row r="93" spans="2:2" s="15" customFormat="1" hidden="1">
      <c r="B93" s="28" t="s">
        <v>114</v>
      </c>
    </row>
    <row r="94" spans="2:2" s="15" customFormat="1" hidden="1">
      <c r="B94" s="28" t="s">
        <v>115</v>
      </c>
    </row>
    <row r="95" spans="2:2" s="15" customFormat="1" hidden="1">
      <c r="B95" s="28" t="s">
        <v>116</v>
      </c>
    </row>
    <row r="96" spans="2:2" s="15" customFormat="1" hidden="1">
      <c r="B96" s="28" t="s">
        <v>117</v>
      </c>
    </row>
    <row r="97" spans="2:2" s="15" customFormat="1" hidden="1">
      <c r="B97" s="28" t="s">
        <v>118</v>
      </c>
    </row>
    <row r="98" spans="2:2" s="15" customFormat="1" hidden="1">
      <c r="B98" s="28" t="s">
        <v>119</v>
      </c>
    </row>
    <row r="99" spans="2:2" s="15" customFormat="1"/>
    <row r="100" spans="2:2" s="15" customFormat="1"/>
  </sheetData>
  <sheetProtection insertRows="0" deleteRows="0"/>
  <mergeCells count="31">
    <mergeCell ref="L29:Q29"/>
    <mergeCell ref="L30:Q30"/>
    <mergeCell ref="K19:Q19"/>
    <mergeCell ref="K20:Q20"/>
    <mergeCell ref="K21:Q21"/>
    <mergeCell ref="A22:Q22"/>
    <mergeCell ref="K23:Q23"/>
    <mergeCell ref="K25:Q25"/>
    <mergeCell ref="K24:Q24"/>
    <mergeCell ref="K18:Q18"/>
    <mergeCell ref="K6:Q6"/>
    <mergeCell ref="K8:Q8"/>
    <mergeCell ref="K9:Q9"/>
    <mergeCell ref="K10:Q10"/>
    <mergeCell ref="K11:Q11"/>
    <mergeCell ref="K12:Q12"/>
    <mergeCell ref="K13:Q13"/>
    <mergeCell ref="K14:Q14"/>
    <mergeCell ref="K15:Q15"/>
    <mergeCell ref="K16:Q16"/>
    <mergeCell ref="K17:Q17"/>
    <mergeCell ref="K7:Q7"/>
    <mergeCell ref="A2:Q2"/>
    <mergeCell ref="A4:A5"/>
    <mergeCell ref="B4:E4"/>
    <mergeCell ref="F4:I4"/>
    <mergeCell ref="J4:J5"/>
    <mergeCell ref="K4:Q5"/>
    <mergeCell ref="B5:C5"/>
    <mergeCell ref="D5:E5"/>
    <mergeCell ref="L3:P3"/>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22"/>
  <sheetViews>
    <sheetView showGridLines="0" view="pageBreakPreview" zoomScale="85" zoomScaleNormal="100" zoomScaleSheetLayoutView="85" workbookViewId="0">
      <selection activeCell="A2" sqref="A2:L2"/>
    </sheetView>
  </sheetViews>
  <sheetFormatPr defaultColWidth="9" defaultRowHeight="13.2"/>
  <cols>
    <col min="1" max="1" width="18.6640625" style="5" customWidth="1"/>
    <col min="2" max="2" width="15.88671875" style="5" customWidth="1"/>
    <col min="3" max="12" width="12.77734375" style="5" customWidth="1"/>
    <col min="13" max="13" width="1.109375" style="5" customWidth="1"/>
    <col min="14" max="14" width="11.6640625" style="5" customWidth="1"/>
    <col min="15" max="16384" width="9" style="5"/>
  </cols>
  <sheetData>
    <row r="1" spans="1:14">
      <c r="A1" s="5" t="s">
        <v>271</v>
      </c>
      <c r="B1" s="6"/>
      <c r="C1" s="6"/>
      <c r="D1" s="6"/>
      <c r="E1" s="6"/>
      <c r="F1" s="6"/>
      <c r="G1" s="6"/>
      <c r="H1" s="6"/>
      <c r="I1" s="6"/>
      <c r="J1" s="6"/>
      <c r="K1" s="6"/>
    </row>
    <row r="2" spans="1:14">
      <c r="A2" s="181" t="s">
        <v>155</v>
      </c>
      <c r="B2" s="181"/>
      <c r="C2" s="181"/>
      <c r="D2" s="181"/>
      <c r="E2" s="181"/>
      <c r="F2" s="181"/>
      <c r="G2" s="181"/>
      <c r="H2" s="181"/>
      <c r="I2" s="181"/>
      <c r="J2" s="181"/>
      <c r="K2" s="181"/>
      <c r="L2" s="181"/>
    </row>
    <row r="3" spans="1:14">
      <c r="A3" s="4"/>
      <c r="B3" s="4"/>
      <c r="C3" s="4"/>
      <c r="D3" s="4"/>
      <c r="E3" s="4"/>
      <c r="F3" s="4"/>
      <c r="G3" s="4"/>
      <c r="H3" s="4"/>
      <c r="J3" s="4"/>
      <c r="K3" s="4"/>
    </row>
    <row r="4" spans="1:14" ht="15" customHeight="1">
      <c r="A4" s="4"/>
      <c r="B4" s="4"/>
      <c r="C4" s="4"/>
      <c r="D4" s="4"/>
      <c r="E4" s="4"/>
      <c r="F4" s="4"/>
      <c r="G4" s="4"/>
      <c r="H4" s="97" t="s">
        <v>156</v>
      </c>
      <c r="I4" s="185" t="str">
        <f>'交付申請書（様式１）'!F5</f>
        <v>社会福祉法人 かながわ</v>
      </c>
      <c r="J4" s="185"/>
      <c r="K4" s="185"/>
      <c r="L4" s="185"/>
      <c r="M4" s="9"/>
    </row>
    <row r="5" spans="1:14" ht="4.5" customHeight="1"/>
    <row r="6" spans="1:14">
      <c r="A6" s="6"/>
      <c r="B6" s="6"/>
      <c r="C6" s="6"/>
      <c r="K6" s="179" t="s">
        <v>0</v>
      </c>
      <c r="L6" s="179"/>
    </row>
    <row r="7" spans="1:14" ht="4.5" customHeight="1"/>
    <row r="8" spans="1:14" s="8" customFormat="1" ht="18" customHeight="1">
      <c r="A8" s="180" t="s">
        <v>18</v>
      </c>
      <c r="B8" s="180" t="s">
        <v>16</v>
      </c>
      <c r="C8" s="10" t="s">
        <v>1</v>
      </c>
      <c r="D8" s="10" t="s">
        <v>2</v>
      </c>
      <c r="E8" s="10" t="s">
        <v>4</v>
      </c>
      <c r="F8" s="10" t="s">
        <v>5</v>
      </c>
      <c r="G8" s="10" t="s">
        <v>7</v>
      </c>
      <c r="H8" s="10" t="s">
        <v>8</v>
      </c>
      <c r="I8" s="10" t="s">
        <v>14</v>
      </c>
      <c r="J8" s="10" t="s">
        <v>251</v>
      </c>
      <c r="K8" s="10" t="s">
        <v>10</v>
      </c>
      <c r="L8" s="10" t="s">
        <v>15</v>
      </c>
      <c r="N8" s="178" t="s">
        <v>284</v>
      </c>
    </row>
    <row r="9" spans="1:14" s="8" customFormat="1" ht="18" customHeight="1">
      <c r="A9" s="180"/>
      <c r="B9" s="180"/>
      <c r="C9" s="11"/>
      <c r="D9" s="11" t="s">
        <v>3</v>
      </c>
      <c r="E9" s="11"/>
      <c r="F9" s="11" t="s">
        <v>6</v>
      </c>
      <c r="G9" s="11"/>
      <c r="H9" s="11"/>
      <c r="I9" s="11" t="s">
        <v>9</v>
      </c>
      <c r="J9" s="98" t="s">
        <v>281</v>
      </c>
      <c r="K9" s="11" t="s">
        <v>11</v>
      </c>
      <c r="L9" s="11" t="s">
        <v>12</v>
      </c>
      <c r="N9" s="178"/>
    </row>
    <row r="10" spans="1:14" s="7" customFormat="1" ht="18" customHeight="1">
      <c r="A10" s="180"/>
      <c r="B10" s="180"/>
      <c r="C10" s="12" t="s">
        <v>22</v>
      </c>
      <c r="D10" s="12" t="s">
        <v>23</v>
      </c>
      <c r="E10" s="12" t="s">
        <v>24</v>
      </c>
      <c r="F10" s="12" t="s">
        <v>25</v>
      </c>
      <c r="G10" s="12" t="s">
        <v>26</v>
      </c>
      <c r="H10" s="12" t="s">
        <v>27</v>
      </c>
      <c r="I10" s="12" t="s">
        <v>28</v>
      </c>
      <c r="J10" s="12" t="s">
        <v>29</v>
      </c>
      <c r="K10" s="12" t="s">
        <v>30</v>
      </c>
      <c r="L10" s="12" t="s">
        <v>31</v>
      </c>
      <c r="N10" s="178"/>
    </row>
    <row r="11" spans="1:14" ht="72.599999999999994" customHeight="1">
      <c r="A11" s="110" t="s">
        <v>143</v>
      </c>
      <c r="B11" s="111" t="s">
        <v>290</v>
      </c>
      <c r="C11" s="112">
        <v>2000000</v>
      </c>
      <c r="D11" s="112">
        <v>0</v>
      </c>
      <c r="E11" s="140">
        <f>C11-D11</f>
        <v>2000000</v>
      </c>
      <c r="F11" s="140">
        <f>C11</f>
        <v>2000000</v>
      </c>
      <c r="G11" s="140">
        <f>IFERROR(IF(INDEX(データ!D:D,MATCH(B11,データ!C:C,0))=1,1250000*N11,IF(INDEX(データ!D:D,MATCH(B11,データ!C:C,0))=2,375000*N11,IF(INDEX(データ!D:D,MATCH(B11,データ!C:C,0))=3,600000))),"")</f>
        <v>12500000</v>
      </c>
      <c r="H11" s="140">
        <f>MIN(E11,F11,G11)</f>
        <v>2000000</v>
      </c>
      <c r="I11" s="140">
        <f>ROUNDDOWN(H11,-3)</f>
        <v>2000000</v>
      </c>
      <c r="J11" s="140">
        <f>MIN(ROUNDDOWN(I11*4/5,-3),5000000)</f>
        <v>1600000</v>
      </c>
      <c r="K11" s="140">
        <v>0</v>
      </c>
      <c r="L11" s="140">
        <f>J11-K11</f>
        <v>1600000</v>
      </c>
      <c r="N11" s="133">
        <v>10</v>
      </c>
    </row>
    <row r="12" spans="1:14" ht="72.599999999999994" customHeight="1">
      <c r="A12" s="110"/>
      <c r="B12" s="111"/>
      <c r="C12" s="112"/>
      <c r="D12" s="112">
        <v>0</v>
      </c>
      <c r="E12" s="140">
        <f t="shared" ref="E12:E15" si="0">C12-D12</f>
        <v>0</v>
      </c>
      <c r="F12" s="140">
        <f t="shared" ref="F12:F15" si="1">C12</f>
        <v>0</v>
      </c>
      <c r="G12" s="140" t="str">
        <f>IFERROR(IF(INDEX(データ!D:D,MATCH(B12,データ!C:C,0))=1,1250000*N12,IF(INDEX(データ!D:D,MATCH(B12,データ!C:C,0))=2,375000*N12,IF(INDEX(データ!D:D,MATCH(B12,データ!C:C,0))=3,600000))),"")</f>
        <v/>
      </c>
      <c r="H12" s="140">
        <f t="shared" ref="H12:H15" si="2">MIN(E12,F12,G12)</f>
        <v>0</v>
      </c>
      <c r="I12" s="140">
        <f t="shared" ref="I12:I15" si="3">ROUNDDOWN(H12,-3)</f>
        <v>0</v>
      </c>
      <c r="J12" s="140">
        <f t="shared" ref="J12:J15" si="4">MIN(ROUNDDOWN(I12*4/5,-3),5000000)</f>
        <v>0</v>
      </c>
      <c r="K12" s="140">
        <v>0</v>
      </c>
      <c r="L12" s="140">
        <f t="shared" ref="L12:L15" si="5">J12-K12</f>
        <v>0</v>
      </c>
      <c r="N12" s="133"/>
    </row>
    <row r="13" spans="1:14" ht="72.599999999999994" customHeight="1">
      <c r="A13" s="110"/>
      <c r="B13" s="111"/>
      <c r="C13" s="112"/>
      <c r="D13" s="112">
        <v>0</v>
      </c>
      <c r="E13" s="140">
        <f t="shared" si="0"/>
        <v>0</v>
      </c>
      <c r="F13" s="140">
        <f t="shared" si="1"/>
        <v>0</v>
      </c>
      <c r="G13" s="140" t="str">
        <f>IFERROR(IF(INDEX(データ!D:D,MATCH(B13,データ!C:C,0))=1,1250000*N13,IF(INDEX(データ!D:D,MATCH(B13,データ!C:C,0))=2,375000*N13,IF(INDEX(データ!D:D,MATCH(B13,データ!C:C,0))=3,600000))),"")</f>
        <v/>
      </c>
      <c r="H13" s="140">
        <f t="shared" si="2"/>
        <v>0</v>
      </c>
      <c r="I13" s="140">
        <f t="shared" si="3"/>
        <v>0</v>
      </c>
      <c r="J13" s="140">
        <f t="shared" si="4"/>
        <v>0</v>
      </c>
      <c r="K13" s="140">
        <v>0</v>
      </c>
      <c r="L13" s="140">
        <f t="shared" si="5"/>
        <v>0</v>
      </c>
      <c r="N13" s="133"/>
    </row>
    <row r="14" spans="1:14" ht="72.599999999999994" customHeight="1">
      <c r="A14" s="110"/>
      <c r="B14" s="111"/>
      <c r="C14" s="112"/>
      <c r="D14" s="112">
        <v>0</v>
      </c>
      <c r="E14" s="140">
        <f t="shared" si="0"/>
        <v>0</v>
      </c>
      <c r="F14" s="140">
        <f t="shared" si="1"/>
        <v>0</v>
      </c>
      <c r="G14" s="140" t="str">
        <f>IFERROR(IF(INDEX(データ!D:D,MATCH(B14,データ!C:C,0))=1,1250000*N14,IF(INDEX(データ!D:D,MATCH(B14,データ!C:C,0))=2,375000*N14,IF(INDEX(データ!D:D,MATCH(B14,データ!C:C,0))=3,600000))),"")</f>
        <v/>
      </c>
      <c r="H14" s="140">
        <f t="shared" si="2"/>
        <v>0</v>
      </c>
      <c r="I14" s="140">
        <f t="shared" si="3"/>
        <v>0</v>
      </c>
      <c r="J14" s="140">
        <f t="shared" si="4"/>
        <v>0</v>
      </c>
      <c r="K14" s="140">
        <v>0</v>
      </c>
      <c r="L14" s="140">
        <f t="shared" si="5"/>
        <v>0</v>
      </c>
      <c r="N14" s="133"/>
    </row>
    <row r="15" spans="1:14" ht="72.599999999999994" customHeight="1" thickBot="1">
      <c r="A15" s="110"/>
      <c r="B15" s="111"/>
      <c r="C15" s="112"/>
      <c r="D15" s="112">
        <v>0</v>
      </c>
      <c r="E15" s="140">
        <f t="shared" si="0"/>
        <v>0</v>
      </c>
      <c r="F15" s="140">
        <f t="shared" si="1"/>
        <v>0</v>
      </c>
      <c r="G15" s="140" t="str">
        <f>IFERROR(IF(INDEX(データ!D:D,MATCH(B15,データ!C:C,0))=1,1250000*N15,IF(INDEX(データ!D:D,MATCH(B15,データ!C:C,0))=2,375000*N15,IF(INDEX(データ!D:D,MATCH(B15,データ!C:C,0))=3,600000))),"")</f>
        <v/>
      </c>
      <c r="H15" s="140">
        <f t="shared" si="2"/>
        <v>0</v>
      </c>
      <c r="I15" s="140">
        <f t="shared" si="3"/>
        <v>0</v>
      </c>
      <c r="J15" s="140">
        <f t="shared" si="4"/>
        <v>0</v>
      </c>
      <c r="K15" s="140">
        <v>0</v>
      </c>
      <c r="L15" s="140">
        <f t="shared" si="5"/>
        <v>0</v>
      </c>
      <c r="N15" s="133"/>
    </row>
    <row r="16" spans="1:14" ht="72.599999999999994" customHeight="1" thickTop="1">
      <c r="A16" s="184" t="s">
        <v>247</v>
      </c>
      <c r="B16" s="184"/>
      <c r="C16" s="142">
        <f t="shared" ref="C16:K16" si="6">SUM(C11:C15)</f>
        <v>2000000</v>
      </c>
      <c r="D16" s="142">
        <f t="shared" si="6"/>
        <v>0</v>
      </c>
      <c r="E16" s="142">
        <f t="shared" si="6"/>
        <v>2000000</v>
      </c>
      <c r="F16" s="142">
        <f t="shared" si="6"/>
        <v>2000000</v>
      </c>
      <c r="G16" s="142">
        <f t="shared" si="6"/>
        <v>12500000</v>
      </c>
      <c r="H16" s="142">
        <f t="shared" si="6"/>
        <v>2000000</v>
      </c>
      <c r="I16" s="142">
        <f t="shared" si="6"/>
        <v>2000000</v>
      </c>
      <c r="J16" s="142">
        <f>MIN(SUM(J11:J15),5000000)</f>
        <v>1600000</v>
      </c>
      <c r="K16" s="142">
        <f t="shared" si="6"/>
        <v>0</v>
      </c>
      <c r="L16" s="142">
        <f>MIN(SUM(L11:L15),5000000)</f>
        <v>1600000</v>
      </c>
    </row>
    <row r="17" spans="1:13" ht="13.5" customHeight="1">
      <c r="A17" s="183"/>
      <c r="B17" s="183"/>
      <c r="C17" s="183"/>
      <c r="D17" s="183"/>
      <c r="E17" s="183"/>
      <c r="F17" s="183"/>
      <c r="G17" s="183"/>
      <c r="H17" s="183"/>
      <c r="I17" s="183"/>
      <c r="J17" s="183"/>
      <c r="K17" s="183"/>
      <c r="L17" s="183"/>
    </row>
    <row r="18" spans="1:13" s="14" customFormat="1" ht="17.25" customHeight="1">
      <c r="A18" s="13" t="s">
        <v>13</v>
      </c>
      <c r="B18" s="13"/>
      <c r="C18" s="13"/>
      <c r="D18" s="13"/>
      <c r="E18" s="13"/>
      <c r="F18" s="13"/>
      <c r="G18" s="13"/>
      <c r="H18" s="13"/>
      <c r="I18" s="13"/>
      <c r="J18" s="13"/>
      <c r="K18" s="13"/>
      <c r="L18" s="13"/>
    </row>
    <row r="19" spans="1:13" s="14" customFormat="1" ht="17.25" customHeight="1">
      <c r="A19" s="13" t="s">
        <v>17</v>
      </c>
      <c r="B19" s="13"/>
      <c r="C19" s="13"/>
      <c r="D19" s="13"/>
      <c r="E19" s="13"/>
      <c r="F19" s="13"/>
      <c r="G19" s="13"/>
      <c r="H19" s="13"/>
      <c r="I19" s="13"/>
      <c r="J19" s="13"/>
      <c r="K19" s="13"/>
      <c r="L19" s="13"/>
    </row>
    <row r="20" spans="1:13" s="14" customFormat="1" ht="17.25" customHeight="1">
      <c r="A20" s="13" t="s">
        <v>21</v>
      </c>
      <c r="B20" s="13"/>
      <c r="C20" s="13"/>
      <c r="D20" s="13"/>
      <c r="E20" s="13"/>
      <c r="F20" s="13"/>
      <c r="G20" s="13"/>
      <c r="H20" s="13"/>
      <c r="I20" s="13"/>
      <c r="J20" s="13"/>
      <c r="K20" s="13"/>
      <c r="L20" s="13"/>
    </row>
    <row r="21" spans="1:13" ht="17.25" customHeight="1">
      <c r="A21" s="13" t="s">
        <v>19</v>
      </c>
      <c r="B21" s="13"/>
      <c r="C21" s="13"/>
      <c r="D21" s="13"/>
      <c r="E21" s="13"/>
      <c r="F21" s="13"/>
      <c r="G21" s="13"/>
      <c r="H21" s="13"/>
      <c r="I21" s="13"/>
      <c r="J21" s="13"/>
      <c r="K21" s="13"/>
      <c r="L21" s="13"/>
    </row>
    <row r="22" spans="1:13">
      <c r="A22" s="182"/>
      <c r="B22" s="182"/>
      <c r="C22" s="182"/>
      <c r="D22" s="182"/>
      <c r="E22" s="182"/>
      <c r="F22" s="182"/>
      <c r="G22" s="182"/>
      <c r="H22" s="182"/>
      <c r="I22" s="182"/>
      <c r="J22" s="182"/>
      <c r="K22" s="182"/>
      <c r="L22" s="182"/>
      <c r="M22" s="182"/>
    </row>
  </sheetData>
  <mergeCells count="9">
    <mergeCell ref="N8:N10"/>
    <mergeCell ref="K6:L6"/>
    <mergeCell ref="A8:A10"/>
    <mergeCell ref="A2:L2"/>
    <mergeCell ref="A22:M22"/>
    <mergeCell ref="A17:L17"/>
    <mergeCell ref="B8:B10"/>
    <mergeCell ref="A16:B16"/>
    <mergeCell ref="I4:L4"/>
  </mergeCells>
  <phoneticPr fontId="4"/>
  <dataValidations count="2">
    <dataValidation type="list" allowBlank="1" showInputMessage="1" showErrorMessage="1" sqref="A11:A15" xr:uid="{00000000-0002-0000-0200-000000000000}">
      <formula1>"介護テクノロジー等の導入支援事業,導入支援と一体的に行う業務改善支援事業"</formula1>
    </dataValidation>
    <dataValidation imeMode="halfAlpha" allowBlank="1" showInputMessage="1" showErrorMessage="1" sqref="C11:D15 N11:N15 K11:K15" xr:uid="{00000000-0002-0000-0200-000001000000}"/>
  </dataValidations>
  <printOptions horizontalCentered="1"/>
  <pageMargins left="0.59055118110236227" right="0.59055118110236227" top="0.78740157480314965" bottom="0.78740157480314965" header="0.19685039370078741" footer="0.51181102362204722"/>
  <pageSetup paperSize="9" scale="55" firstPageNumber="17" orientation="landscape" useFirstPageNumber="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データ!$C$2:$C$19</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showGridLines="0" view="pageBreakPreview" topLeftCell="A12" zoomScaleNormal="75" zoomScaleSheetLayoutView="100" workbookViewId="0">
      <selection activeCell="G14" sqref="G14:H14"/>
    </sheetView>
  </sheetViews>
  <sheetFormatPr defaultColWidth="12.44140625" defaultRowHeight="21" customHeight="1"/>
  <cols>
    <col min="1" max="3" width="2.33203125" style="1" customWidth="1"/>
    <col min="4" max="4" width="16.88671875" style="1" customWidth="1"/>
    <col min="5" max="5" width="6.33203125" style="1" customWidth="1"/>
    <col min="6" max="6" width="22.5546875" style="1" customWidth="1"/>
    <col min="7" max="7" width="54.5546875" style="1" customWidth="1"/>
    <col min="8" max="8" width="8.33203125" style="1" customWidth="1"/>
    <col min="9" max="9" width="12.33203125" style="1" customWidth="1"/>
    <col min="10" max="256" width="12.44140625" style="1"/>
    <col min="257" max="259" width="2.33203125" style="1" customWidth="1"/>
    <col min="260" max="260" width="16.88671875" style="1" customWidth="1"/>
    <col min="261" max="261" width="6.33203125" style="1" customWidth="1"/>
    <col min="262" max="262" width="22.5546875" style="1" customWidth="1"/>
    <col min="263" max="263" width="54.5546875" style="1" customWidth="1"/>
    <col min="264" max="264" width="8.33203125" style="1" customWidth="1"/>
    <col min="265" max="265" width="12.33203125" style="1" customWidth="1"/>
    <col min="266" max="512" width="12.44140625" style="1"/>
    <col min="513" max="515" width="2.33203125" style="1" customWidth="1"/>
    <col min="516" max="516" width="16.88671875" style="1" customWidth="1"/>
    <col min="517" max="517" width="6.33203125" style="1" customWidth="1"/>
    <col min="518" max="518" width="22.5546875" style="1" customWidth="1"/>
    <col min="519" max="519" width="54.5546875" style="1" customWidth="1"/>
    <col min="520" max="520" width="8.33203125" style="1" customWidth="1"/>
    <col min="521" max="521" width="12.33203125" style="1" customWidth="1"/>
    <col min="522" max="768" width="12.44140625" style="1"/>
    <col min="769" max="771" width="2.33203125" style="1" customWidth="1"/>
    <col min="772" max="772" width="16.88671875" style="1" customWidth="1"/>
    <col min="773" max="773" width="6.33203125" style="1" customWidth="1"/>
    <col min="774" max="774" width="22.5546875" style="1" customWidth="1"/>
    <col min="775" max="775" width="54.5546875" style="1" customWidth="1"/>
    <col min="776" max="776" width="8.33203125" style="1" customWidth="1"/>
    <col min="777" max="777" width="12.33203125" style="1" customWidth="1"/>
    <col min="778" max="1024" width="12.44140625" style="1"/>
    <col min="1025" max="1027" width="2.33203125" style="1" customWidth="1"/>
    <col min="1028" max="1028" width="16.88671875" style="1" customWidth="1"/>
    <col min="1029" max="1029" width="6.33203125" style="1" customWidth="1"/>
    <col min="1030" max="1030" width="22.5546875" style="1" customWidth="1"/>
    <col min="1031" max="1031" width="54.5546875" style="1" customWidth="1"/>
    <col min="1032" max="1032" width="8.33203125" style="1" customWidth="1"/>
    <col min="1033" max="1033" width="12.33203125" style="1" customWidth="1"/>
    <col min="1034" max="1280" width="12.44140625" style="1"/>
    <col min="1281" max="1283" width="2.33203125" style="1" customWidth="1"/>
    <col min="1284" max="1284" width="16.88671875" style="1" customWidth="1"/>
    <col min="1285" max="1285" width="6.33203125" style="1" customWidth="1"/>
    <col min="1286" max="1286" width="22.5546875" style="1" customWidth="1"/>
    <col min="1287" max="1287" width="54.5546875" style="1" customWidth="1"/>
    <col min="1288" max="1288" width="8.33203125" style="1" customWidth="1"/>
    <col min="1289" max="1289" width="12.33203125" style="1" customWidth="1"/>
    <col min="1290" max="1536" width="12.44140625" style="1"/>
    <col min="1537" max="1539" width="2.33203125" style="1" customWidth="1"/>
    <col min="1540" max="1540" width="16.88671875" style="1" customWidth="1"/>
    <col min="1541" max="1541" width="6.33203125" style="1" customWidth="1"/>
    <col min="1542" max="1542" width="22.5546875" style="1" customWidth="1"/>
    <col min="1543" max="1543" width="54.5546875" style="1" customWidth="1"/>
    <col min="1544" max="1544" width="8.33203125" style="1" customWidth="1"/>
    <col min="1545" max="1545" width="12.33203125" style="1" customWidth="1"/>
    <col min="1546" max="1792" width="12.44140625" style="1"/>
    <col min="1793" max="1795" width="2.33203125" style="1" customWidth="1"/>
    <col min="1796" max="1796" width="16.88671875" style="1" customWidth="1"/>
    <col min="1797" max="1797" width="6.33203125" style="1" customWidth="1"/>
    <col min="1798" max="1798" width="22.5546875" style="1" customWidth="1"/>
    <col min="1799" max="1799" width="54.5546875" style="1" customWidth="1"/>
    <col min="1800" max="1800" width="8.33203125" style="1" customWidth="1"/>
    <col min="1801" max="1801" width="12.33203125" style="1" customWidth="1"/>
    <col min="1802" max="2048" width="12.44140625" style="1"/>
    <col min="2049" max="2051" width="2.33203125" style="1" customWidth="1"/>
    <col min="2052" max="2052" width="16.88671875" style="1" customWidth="1"/>
    <col min="2053" max="2053" width="6.33203125" style="1" customWidth="1"/>
    <col min="2054" max="2054" width="22.5546875" style="1" customWidth="1"/>
    <col min="2055" max="2055" width="54.5546875" style="1" customWidth="1"/>
    <col min="2056" max="2056" width="8.33203125" style="1" customWidth="1"/>
    <col min="2057" max="2057" width="12.33203125" style="1" customWidth="1"/>
    <col min="2058" max="2304" width="12.44140625" style="1"/>
    <col min="2305" max="2307" width="2.33203125" style="1" customWidth="1"/>
    <col min="2308" max="2308" width="16.88671875" style="1" customWidth="1"/>
    <col min="2309" max="2309" width="6.33203125" style="1" customWidth="1"/>
    <col min="2310" max="2310" width="22.5546875" style="1" customWidth="1"/>
    <col min="2311" max="2311" width="54.5546875" style="1" customWidth="1"/>
    <col min="2312" max="2312" width="8.33203125" style="1" customWidth="1"/>
    <col min="2313" max="2313" width="12.33203125" style="1" customWidth="1"/>
    <col min="2314" max="2560" width="12.44140625" style="1"/>
    <col min="2561" max="2563" width="2.33203125" style="1" customWidth="1"/>
    <col min="2564" max="2564" width="16.88671875" style="1" customWidth="1"/>
    <col min="2565" max="2565" width="6.33203125" style="1" customWidth="1"/>
    <col min="2566" max="2566" width="22.5546875" style="1" customWidth="1"/>
    <col min="2567" max="2567" width="54.5546875" style="1" customWidth="1"/>
    <col min="2568" max="2568" width="8.33203125" style="1" customWidth="1"/>
    <col min="2569" max="2569" width="12.33203125" style="1" customWidth="1"/>
    <col min="2570" max="2816" width="12.44140625" style="1"/>
    <col min="2817" max="2819" width="2.33203125" style="1" customWidth="1"/>
    <col min="2820" max="2820" width="16.88671875" style="1" customWidth="1"/>
    <col min="2821" max="2821" width="6.33203125" style="1" customWidth="1"/>
    <col min="2822" max="2822" width="22.5546875" style="1" customWidth="1"/>
    <col min="2823" max="2823" width="54.5546875" style="1" customWidth="1"/>
    <col min="2824" max="2824" width="8.33203125" style="1" customWidth="1"/>
    <col min="2825" max="2825" width="12.33203125" style="1" customWidth="1"/>
    <col min="2826" max="3072" width="12.44140625" style="1"/>
    <col min="3073" max="3075" width="2.33203125" style="1" customWidth="1"/>
    <col min="3076" max="3076" width="16.88671875" style="1" customWidth="1"/>
    <col min="3077" max="3077" width="6.33203125" style="1" customWidth="1"/>
    <col min="3078" max="3078" width="22.5546875" style="1" customWidth="1"/>
    <col min="3079" max="3079" width="54.5546875" style="1" customWidth="1"/>
    <col min="3080" max="3080" width="8.33203125" style="1" customWidth="1"/>
    <col min="3081" max="3081" width="12.33203125" style="1" customWidth="1"/>
    <col min="3082" max="3328" width="12.44140625" style="1"/>
    <col min="3329" max="3331" width="2.33203125" style="1" customWidth="1"/>
    <col min="3332" max="3332" width="16.88671875" style="1" customWidth="1"/>
    <col min="3333" max="3333" width="6.33203125" style="1" customWidth="1"/>
    <col min="3334" max="3334" width="22.5546875" style="1" customWidth="1"/>
    <col min="3335" max="3335" width="54.5546875" style="1" customWidth="1"/>
    <col min="3336" max="3336" width="8.33203125" style="1" customWidth="1"/>
    <col min="3337" max="3337" width="12.33203125" style="1" customWidth="1"/>
    <col min="3338" max="3584" width="12.44140625" style="1"/>
    <col min="3585" max="3587" width="2.33203125" style="1" customWidth="1"/>
    <col min="3588" max="3588" width="16.88671875" style="1" customWidth="1"/>
    <col min="3589" max="3589" width="6.33203125" style="1" customWidth="1"/>
    <col min="3590" max="3590" width="22.5546875" style="1" customWidth="1"/>
    <col min="3591" max="3591" width="54.5546875" style="1" customWidth="1"/>
    <col min="3592" max="3592" width="8.33203125" style="1" customWidth="1"/>
    <col min="3593" max="3593" width="12.33203125" style="1" customWidth="1"/>
    <col min="3594" max="3840" width="12.44140625" style="1"/>
    <col min="3841" max="3843" width="2.33203125" style="1" customWidth="1"/>
    <col min="3844" max="3844" width="16.88671875" style="1" customWidth="1"/>
    <col min="3845" max="3845" width="6.33203125" style="1" customWidth="1"/>
    <col min="3846" max="3846" width="22.5546875" style="1" customWidth="1"/>
    <col min="3847" max="3847" width="54.5546875" style="1" customWidth="1"/>
    <col min="3848" max="3848" width="8.33203125" style="1" customWidth="1"/>
    <col min="3849" max="3849" width="12.33203125" style="1" customWidth="1"/>
    <col min="3850" max="4096" width="12.44140625" style="1"/>
    <col min="4097" max="4099" width="2.33203125" style="1" customWidth="1"/>
    <col min="4100" max="4100" width="16.88671875" style="1" customWidth="1"/>
    <col min="4101" max="4101" width="6.33203125" style="1" customWidth="1"/>
    <col min="4102" max="4102" width="22.5546875" style="1" customWidth="1"/>
    <col min="4103" max="4103" width="54.5546875" style="1" customWidth="1"/>
    <col min="4104" max="4104" width="8.33203125" style="1" customWidth="1"/>
    <col min="4105" max="4105" width="12.33203125" style="1" customWidth="1"/>
    <col min="4106" max="4352" width="12.44140625" style="1"/>
    <col min="4353" max="4355" width="2.33203125" style="1" customWidth="1"/>
    <col min="4356" max="4356" width="16.88671875" style="1" customWidth="1"/>
    <col min="4357" max="4357" width="6.33203125" style="1" customWidth="1"/>
    <col min="4358" max="4358" width="22.5546875" style="1" customWidth="1"/>
    <col min="4359" max="4359" width="54.5546875" style="1" customWidth="1"/>
    <col min="4360" max="4360" width="8.33203125" style="1" customWidth="1"/>
    <col min="4361" max="4361" width="12.33203125" style="1" customWidth="1"/>
    <col min="4362" max="4608" width="12.44140625" style="1"/>
    <col min="4609" max="4611" width="2.33203125" style="1" customWidth="1"/>
    <col min="4612" max="4612" width="16.88671875" style="1" customWidth="1"/>
    <col min="4613" max="4613" width="6.33203125" style="1" customWidth="1"/>
    <col min="4614" max="4614" width="22.5546875" style="1" customWidth="1"/>
    <col min="4615" max="4615" width="54.5546875" style="1" customWidth="1"/>
    <col min="4616" max="4616" width="8.33203125" style="1" customWidth="1"/>
    <col min="4617" max="4617" width="12.33203125" style="1" customWidth="1"/>
    <col min="4618" max="4864" width="12.44140625" style="1"/>
    <col min="4865" max="4867" width="2.33203125" style="1" customWidth="1"/>
    <col min="4868" max="4868" width="16.88671875" style="1" customWidth="1"/>
    <col min="4869" max="4869" width="6.33203125" style="1" customWidth="1"/>
    <col min="4870" max="4870" width="22.5546875" style="1" customWidth="1"/>
    <col min="4871" max="4871" width="54.5546875" style="1" customWidth="1"/>
    <col min="4872" max="4872" width="8.33203125" style="1" customWidth="1"/>
    <col min="4873" max="4873" width="12.33203125" style="1" customWidth="1"/>
    <col min="4874" max="5120" width="12.44140625" style="1"/>
    <col min="5121" max="5123" width="2.33203125" style="1" customWidth="1"/>
    <col min="5124" max="5124" width="16.88671875" style="1" customWidth="1"/>
    <col min="5125" max="5125" width="6.33203125" style="1" customWidth="1"/>
    <col min="5126" max="5126" width="22.5546875" style="1" customWidth="1"/>
    <col min="5127" max="5127" width="54.5546875" style="1" customWidth="1"/>
    <col min="5128" max="5128" width="8.33203125" style="1" customWidth="1"/>
    <col min="5129" max="5129" width="12.33203125" style="1" customWidth="1"/>
    <col min="5130" max="5376" width="12.44140625" style="1"/>
    <col min="5377" max="5379" width="2.33203125" style="1" customWidth="1"/>
    <col min="5380" max="5380" width="16.88671875" style="1" customWidth="1"/>
    <col min="5381" max="5381" width="6.33203125" style="1" customWidth="1"/>
    <col min="5382" max="5382" width="22.5546875" style="1" customWidth="1"/>
    <col min="5383" max="5383" width="54.5546875" style="1" customWidth="1"/>
    <col min="5384" max="5384" width="8.33203125" style="1" customWidth="1"/>
    <col min="5385" max="5385" width="12.33203125" style="1" customWidth="1"/>
    <col min="5386" max="5632" width="12.44140625" style="1"/>
    <col min="5633" max="5635" width="2.33203125" style="1" customWidth="1"/>
    <col min="5636" max="5636" width="16.88671875" style="1" customWidth="1"/>
    <col min="5637" max="5637" width="6.33203125" style="1" customWidth="1"/>
    <col min="5638" max="5638" width="22.5546875" style="1" customWidth="1"/>
    <col min="5639" max="5639" width="54.5546875" style="1" customWidth="1"/>
    <col min="5640" max="5640" width="8.33203125" style="1" customWidth="1"/>
    <col min="5641" max="5641" width="12.33203125" style="1" customWidth="1"/>
    <col min="5642" max="5888" width="12.44140625" style="1"/>
    <col min="5889" max="5891" width="2.33203125" style="1" customWidth="1"/>
    <col min="5892" max="5892" width="16.88671875" style="1" customWidth="1"/>
    <col min="5893" max="5893" width="6.33203125" style="1" customWidth="1"/>
    <col min="5894" max="5894" width="22.5546875" style="1" customWidth="1"/>
    <col min="5895" max="5895" width="54.5546875" style="1" customWidth="1"/>
    <col min="5896" max="5896" width="8.33203125" style="1" customWidth="1"/>
    <col min="5897" max="5897" width="12.33203125" style="1" customWidth="1"/>
    <col min="5898" max="6144" width="12.44140625" style="1"/>
    <col min="6145" max="6147" width="2.33203125" style="1" customWidth="1"/>
    <col min="6148" max="6148" width="16.88671875" style="1" customWidth="1"/>
    <col min="6149" max="6149" width="6.33203125" style="1" customWidth="1"/>
    <col min="6150" max="6150" width="22.5546875" style="1" customWidth="1"/>
    <col min="6151" max="6151" width="54.5546875" style="1" customWidth="1"/>
    <col min="6152" max="6152" width="8.33203125" style="1" customWidth="1"/>
    <col min="6153" max="6153" width="12.33203125" style="1" customWidth="1"/>
    <col min="6154" max="6400" width="12.44140625" style="1"/>
    <col min="6401" max="6403" width="2.33203125" style="1" customWidth="1"/>
    <col min="6404" max="6404" width="16.88671875" style="1" customWidth="1"/>
    <col min="6405" max="6405" width="6.33203125" style="1" customWidth="1"/>
    <col min="6406" max="6406" width="22.5546875" style="1" customWidth="1"/>
    <col min="6407" max="6407" width="54.5546875" style="1" customWidth="1"/>
    <col min="6408" max="6408" width="8.33203125" style="1" customWidth="1"/>
    <col min="6409" max="6409" width="12.33203125" style="1" customWidth="1"/>
    <col min="6410" max="6656" width="12.44140625" style="1"/>
    <col min="6657" max="6659" width="2.33203125" style="1" customWidth="1"/>
    <col min="6660" max="6660" width="16.88671875" style="1" customWidth="1"/>
    <col min="6661" max="6661" width="6.33203125" style="1" customWidth="1"/>
    <col min="6662" max="6662" width="22.5546875" style="1" customWidth="1"/>
    <col min="6663" max="6663" width="54.5546875" style="1" customWidth="1"/>
    <col min="6664" max="6664" width="8.33203125" style="1" customWidth="1"/>
    <col min="6665" max="6665" width="12.33203125" style="1" customWidth="1"/>
    <col min="6666" max="6912" width="12.44140625" style="1"/>
    <col min="6913" max="6915" width="2.33203125" style="1" customWidth="1"/>
    <col min="6916" max="6916" width="16.88671875" style="1" customWidth="1"/>
    <col min="6917" max="6917" width="6.33203125" style="1" customWidth="1"/>
    <col min="6918" max="6918" width="22.5546875" style="1" customWidth="1"/>
    <col min="6919" max="6919" width="54.5546875" style="1" customWidth="1"/>
    <col min="6920" max="6920" width="8.33203125" style="1" customWidth="1"/>
    <col min="6921" max="6921" width="12.33203125" style="1" customWidth="1"/>
    <col min="6922" max="7168" width="12.44140625" style="1"/>
    <col min="7169" max="7171" width="2.33203125" style="1" customWidth="1"/>
    <col min="7172" max="7172" width="16.88671875" style="1" customWidth="1"/>
    <col min="7173" max="7173" width="6.33203125" style="1" customWidth="1"/>
    <col min="7174" max="7174" width="22.5546875" style="1" customWidth="1"/>
    <col min="7175" max="7175" width="54.5546875" style="1" customWidth="1"/>
    <col min="7176" max="7176" width="8.33203125" style="1" customWidth="1"/>
    <col min="7177" max="7177" width="12.33203125" style="1" customWidth="1"/>
    <col min="7178" max="7424" width="12.44140625" style="1"/>
    <col min="7425" max="7427" width="2.33203125" style="1" customWidth="1"/>
    <col min="7428" max="7428" width="16.88671875" style="1" customWidth="1"/>
    <col min="7429" max="7429" width="6.33203125" style="1" customWidth="1"/>
    <col min="7430" max="7430" width="22.5546875" style="1" customWidth="1"/>
    <col min="7431" max="7431" width="54.5546875" style="1" customWidth="1"/>
    <col min="7432" max="7432" width="8.33203125" style="1" customWidth="1"/>
    <col min="7433" max="7433" width="12.33203125" style="1" customWidth="1"/>
    <col min="7434" max="7680" width="12.44140625" style="1"/>
    <col min="7681" max="7683" width="2.33203125" style="1" customWidth="1"/>
    <col min="7684" max="7684" width="16.88671875" style="1" customWidth="1"/>
    <col min="7685" max="7685" width="6.33203125" style="1" customWidth="1"/>
    <col min="7686" max="7686" width="22.5546875" style="1" customWidth="1"/>
    <col min="7687" max="7687" width="54.5546875" style="1" customWidth="1"/>
    <col min="7688" max="7688" width="8.33203125" style="1" customWidth="1"/>
    <col min="7689" max="7689" width="12.33203125" style="1" customWidth="1"/>
    <col min="7690" max="7936" width="12.44140625" style="1"/>
    <col min="7937" max="7939" width="2.33203125" style="1" customWidth="1"/>
    <col min="7940" max="7940" width="16.88671875" style="1" customWidth="1"/>
    <col min="7941" max="7941" width="6.33203125" style="1" customWidth="1"/>
    <col min="7942" max="7942" width="22.5546875" style="1" customWidth="1"/>
    <col min="7943" max="7943" width="54.5546875" style="1" customWidth="1"/>
    <col min="7944" max="7944" width="8.33203125" style="1" customWidth="1"/>
    <col min="7945" max="7945" width="12.33203125" style="1" customWidth="1"/>
    <col min="7946" max="8192" width="12.44140625" style="1"/>
    <col min="8193" max="8195" width="2.33203125" style="1" customWidth="1"/>
    <col min="8196" max="8196" width="16.88671875" style="1" customWidth="1"/>
    <col min="8197" max="8197" width="6.33203125" style="1" customWidth="1"/>
    <col min="8198" max="8198" width="22.5546875" style="1" customWidth="1"/>
    <col min="8199" max="8199" width="54.5546875" style="1" customWidth="1"/>
    <col min="8200" max="8200" width="8.33203125" style="1" customWidth="1"/>
    <col min="8201" max="8201" width="12.33203125" style="1" customWidth="1"/>
    <col min="8202" max="8448" width="12.44140625" style="1"/>
    <col min="8449" max="8451" width="2.33203125" style="1" customWidth="1"/>
    <col min="8452" max="8452" width="16.88671875" style="1" customWidth="1"/>
    <col min="8453" max="8453" width="6.33203125" style="1" customWidth="1"/>
    <col min="8454" max="8454" width="22.5546875" style="1" customWidth="1"/>
    <col min="8455" max="8455" width="54.5546875" style="1" customWidth="1"/>
    <col min="8456" max="8456" width="8.33203125" style="1" customWidth="1"/>
    <col min="8457" max="8457" width="12.33203125" style="1" customWidth="1"/>
    <col min="8458" max="8704" width="12.44140625" style="1"/>
    <col min="8705" max="8707" width="2.33203125" style="1" customWidth="1"/>
    <col min="8708" max="8708" width="16.88671875" style="1" customWidth="1"/>
    <col min="8709" max="8709" width="6.33203125" style="1" customWidth="1"/>
    <col min="8710" max="8710" width="22.5546875" style="1" customWidth="1"/>
    <col min="8711" max="8711" width="54.5546875" style="1" customWidth="1"/>
    <col min="8712" max="8712" width="8.33203125" style="1" customWidth="1"/>
    <col min="8713" max="8713" width="12.33203125" style="1" customWidth="1"/>
    <col min="8714" max="8960" width="12.44140625" style="1"/>
    <col min="8961" max="8963" width="2.33203125" style="1" customWidth="1"/>
    <col min="8964" max="8964" width="16.88671875" style="1" customWidth="1"/>
    <col min="8965" max="8965" width="6.33203125" style="1" customWidth="1"/>
    <col min="8966" max="8966" width="22.5546875" style="1" customWidth="1"/>
    <col min="8967" max="8967" width="54.5546875" style="1" customWidth="1"/>
    <col min="8968" max="8968" width="8.33203125" style="1" customWidth="1"/>
    <col min="8969" max="8969" width="12.33203125" style="1" customWidth="1"/>
    <col min="8970" max="9216" width="12.44140625" style="1"/>
    <col min="9217" max="9219" width="2.33203125" style="1" customWidth="1"/>
    <col min="9220" max="9220" width="16.88671875" style="1" customWidth="1"/>
    <col min="9221" max="9221" width="6.33203125" style="1" customWidth="1"/>
    <col min="9222" max="9222" width="22.5546875" style="1" customWidth="1"/>
    <col min="9223" max="9223" width="54.5546875" style="1" customWidth="1"/>
    <col min="9224" max="9224" width="8.33203125" style="1" customWidth="1"/>
    <col min="9225" max="9225" width="12.33203125" style="1" customWidth="1"/>
    <col min="9226" max="9472" width="12.44140625" style="1"/>
    <col min="9473" max="9475" width="2.33203125" style="1" customWidth="1"/>
    <col min="9476" max="9476" width="16.88671875" style="1" customWidth="1"/>
    <col min="9477" max="9477" width="6.33203125" style="1" customWidth="1"/>
    <col min="9478" max="9478" width="22.5546875" style="1" customWidth="1"/>
    <col min="9479" max="9479" width="54.5546875" style="1" customWidth="1"/>
    <col min="9480" max="9480" width="8.33203125" style="1" customWidth="1"/>
    <col min="9481" max="9481" width="12.33203125" style="1" customWidth="1"/>
    <col min="9482" max="9728" width="12.44140625" style="1"/>
    <col min="9729" max="9731" width="2.33203125" style="1" customWidth="1"/>
    <col min="9732" max="9732" width="16.88671875" style="1" customWidth="1"/>
    <col min="9733" max="9733" width="6.33203125" style="1" customWidth="1"/>
    <col min="9734" max="9734" width="22.5546875" style="1" customWidth="1"/>
    <col min="9735" max="9735" width="54.5546875" style="1" customWidth="1"/>
    <col min="9736" max="9736" width="8.33203125" style="1" customWidth="1"/>
    <col min="9737" max="9737" width="12.33203125" style="1" customWidth="1"/>
    <col min="9738" max="9984" width="12.44140625" style="1"/>
    <col min="9985" max="9987" width="2.33203125" style="1" customWidth="1"/>
    <col min="9988" max="9988" width="16.88671875" style="1" customWidth="1"/>
    <col min="9989" max="9989" width="6.33203125" style="1" customWidth="1"/>
    <col min="9990" max="9990" width="22.5546875" style="1" customWidth="1"/>
    <col min="9991" max="9991" width="54.5546875" style="1" customWidth="1"/>
    <col min="9992" max="9992" width="8.33203125" style="1" customWidth="1"/>
    <col min="9993" max="9993" width="12.33203125" style="1" customWidth="1"/>
    <col min="9994" max="10240" width="12.44140625" style="1"/>
    <col min="10241" max="10243" width="2.33203125" style="1" customWidth="1"/>
    <col min="10244" max="10244" width="16.88671875" style="1" customWidth="1"/>
    <col min="10245" max="10245" width="6.33203125" style="1" customWidth="1"/>
    <col min="10246" max="10246" width="22.5546875" style="1" customWidth="1"/>
    <col min="10247" max="10247" width="54.5546875" style="1" customWidth="1"/>
    <col min="10248" max="10248" width="8.33203125" style="1" customWidth="1"/>
    <col min="10249" max="10249" width="12.33203125" style="1" customWidth="1"/>
    <col min="10250" max="10496" width="12.44140625" style="1"/>
    <col min="10497" max="10499" width="2.33203125" style="1" customWidth="1"/>
    <col min="10500" max="10500" width="16.88671875" style="1" customWidth="1"/>
    <col min="10501" max="10501" width="6.33203125" style="1" customWidth="1"/>
    <col min="10502" max="10502" width="22.5546875" style="1" customWidth="1"/>
    <col min="10503" max="10503" width="54.5546875" style="1" customWidth="1"/>
    <col min="10504" max="10504" width="8.33203125" style="1" customWidth="1"/>
    <col min="10505" max="10505" width="12.33203125" style="1" customWidth="1"/>
    <col min="10506" max="10752" width="12.44140625" style="1"/>
    <col min="10753" max="10755" width="2.33203125" style="1" customWidth="1"/>
    <col min="10756" max="10756" width="16.88671875" style="1" customWidth="1"/>
    <col min="10757" max="10757" width="6.33203125" style="1" customWidth="1"/>
    <col min="10758" max="10758" width="22.5546875" style="1" customWidth="1"/>
    <col min="10759" max="10759" width="54.5546875" style="1" customWidth="1"/>
    <col min="10760" max="10760" width="8.33203125" style="1" customWidth="1"/>
    <col min="10761" max="10761" width="12.33203125" style="1" customWidth="1"/>
    <col min="10762" max="11008" width="12.44140625" style="1"/>
    <col min="11009" max="11011" width="2.33203125" style="1" customWidth="1"/>
    <col min="11012" max="11012" width="16.88671875" style="1" customWidth="1"/>
    <col min="11013" max="11013" width="6.33203125" style="1" customWidth="1"/>
    <col min="11014" max="11014" width="22.5546875" style="1" customWidth="1"/>
    <col min="11015" max="11015" width="54.5546875" style="1" customWidth="1"/>
    <col min="11016" max="11016" width="8.33203125" style="1" customWidth="1"/>
    <col min="11017" max="11017" width="12.33203125" style="1" customWidth="1"/>
    <col min="11018" max="11264" width="12.44140625" style="1"/>
    <col min="11265" max="11267" width="2.33203125" style="1" customWidth="1"/>
    <col min="11268" max="11268" width="16.88671875" style="1" customWidth="1"/>
    <col min="11269" max="11269" width="6.33203125" style="1" customWidth="1"/>
    <col min="11270" max="11270" width="22.5546875" style="1" customWidth="1"/>
    <col min="11271" max="11271" width="54.5546875" style="1" customWidth="1"/>
    <col min="11272" max="11272" width="8.33203125" style="1" customWidth="1"/>
    <col min="11273" max="11273" width="12.33203125" style="1" customWidth="1"/>
    <col min="11274" max="11520" width="12.44140625" style="1"/>
    <col min="11521" max="11523" width="2.33203125" style="1" customWidth="1"/>
    <col min="11524" max="11524" width="16.88671875" style="1" customWidth="1"/>
    <col min="11525" max="11525" width="6.33203125" style="1" customWidth="1"/>
    <col min="11526" max="11526" width="22.5546875" style="1" customWidth="1"/>
    <col min="11527" max="11527" width="54.5546875" style="1" customWidth="1"/>
    <col min="11528" max="11528" width="8.33203125" style="1" customWidth="1"/>
    <col min="11529" max="11529" width="12.33203125" style="1" customWidth="1"/>
    <col min="11530" max="11776" width="12.44140625" style="1"/>
    <col min="11777" max="11779" width="2.33203125" style="1" customWidth="1"/>
    <col min="11780" max="11780" width="16.88671875" style="1" customWidth="1"/>
    <col min="11781" max="11781" width="6.33203125" style="1" customWidth="1"/>
    <col min="11782" max="11782" width="22.5546875" style="1" customWidth="1"/>
    <col min="11783" max="11783" width="54.5546875" style="1" customWidth="1"/>
    <col min="11784" max="11784" width="8.33203125" style="1" customWidth="1"/>
    <col min="11785" max="11785" width="12.33203125" style="1" customWidth="1"/>
    <col min="11786" max="12032" width="12.44140625" style="1"/>
    <col min="12033" max="12035" width="2.33203125" style="1" customWidth="1"/>
    <col min="12036" max="12036" width="16.88671875" style="1" customWidth="1"/>
    <col min="12037" max="12037" width="6.33203125" style="1" customWidth="1"/>
    <col min="12038" max="12038" width="22.5546875" style="1" customWidth="1"/>
    <col min="12039" max="12039" width="54.5546875" style="1" customWidth="1"/>
    <col min="12040" max="12040" width="8.33203125" style="1" customWidth="1"/>
    <col min="12041" max="12041" width="12.33203125" style="1" customWidth="1"/>
    <col min="12042" max="12288" width="12.44140625" style="1"/>
    <col min="12289" max="12291" width="2.33203125" style="1" customWidth="1"/>
    <col min="12292" max="12292" width="16.88671875" style="1" customWidth="1"/>
    <col min="12293" max="12293" width="6.33203125" style="1" customWidth="1"/>
    <col min="12294" max="12294" width="22.5546875" style="1" customWidth="1"/>
    <col min="12295" max="12295" width="54.5546875" style="1" customWidth="1"/>
    <col min="12296" max="12296" width="8.33203125" style="1" customWidth="1"/>
    <col min="12297" max="12297" width="12.33203125" style="1" customWidth="1"/>
    <col min="12298" max="12544" width="12.44140625" style="1"/>
    <col min="12545" max="12547" width="2.33203125" style="1" customWidth="1"/>
    <col min="12548" max="12548" width="16.88671875" style="1" customWidth="1"/>
    <col min="12549" max="12549" width="6.33203125" style="1" customWidth="1"/>
    <col min="12550" max="12550" width="22.5546875" style="1" customWidth="1"/>
    <col min="12551" max="12551" width="54.5546875" style="1" customWidth="1"/>
    <col min="12552" max="12552" width="8.33203125" style="1" customWidth="1"/>
    <col min="12553" max="12553" width="12.33203125" style="1" customWidth="1"/>
    <col min="12554" max="12800" width="12.44140625" style="1"/>
    <col min="12801" max="12803" width="2.33203125" style="1" customWidth="1"/>
    <col min="12804" max="12804" width="16.88671875" style="1" customWidth="1"/>
    <col min="12805" max="12805" width="6.33203125" style="1" customWidth="1"/>
    <col min="12806" max="12806" width="22.5546875" style="1" customWidth="1"/>
    <col min="12807" max="12807" width="54.5546875" style="1" customWidth="1"/>
    <col min="12808" max="12808" width="8.33203125" style="1" customWidth="1"/>
    <col min="12809" max="12809" width="12.33203125" style="1" customWidth="1"/>
    <col min="12810" max="13056" width="12.44140625" style="1"/>
    <col min="13057" max="13059" width="2.33203125" style="1" customWidth="1"/>
    <col min="13060" max="13060" width="16.88671875" style="1" customWidth="1"/>
    <col min="13061" max="13061" width="6.33203125" style="1" customWidth="1"/>
    <col min="13062" max="13062" width="22.5546875" style="1" customWidth="1"/>
    <col min="13063" max="13063" width="54.5546875" style="1" customWidth="1"/>
    <col min="13064" max="13064" width="8.33203125" style="1" customWidth="1"/>
    <col min="13065" max="13065" width="12.33203125" style="1" customWidth="1"/>
    <col min="13066" max="13312" width="12.44140625" style="1"/>
    <col min="13313" max="13315" width="2.33203125" style="1" customWidth="1"/>
    <col min="13316" max="13316" width="16.88671875" style="1" customWidth="1"/>
    <col min="13317" max="13317" width="6.33203125" style="1" customWidth="1"/>
    <col min="13318" max="13318" width="22.5546875" style="1" customWidth="1"/>
    <col min="13319" max="13319" width="54.5546875" style="1" customWidth="1"/>
    <col min="13320" max="13320" width="8.33203125" style="1" customWidth="1"/>
    <col min="13321" max="13321" width="12.33203125" style="1" customWidth="1"/>
    <col min="13322" max="13568" width="12.44140625" style="1"/>
    <col min="13569" max="13571" width="2.33203125" style="1" customWidth="1"/>
    <col min="13572" max="13572" width="16.88671875" style="1" customWidth="1"/>
    <col min="13573" max="13573" width="6.33203125" style="1" customWidth="1"/>
    <col min="13574" max="13574" width="22.5546875" style="1" customWidth="1"/>
    <col min="13575" max="13575" width="54.5546875" style="1" customWidth="1"/>
    <col min="13576" max="13576" width="8.33203125" style="1" customWidth="1"/>
    <col min="13577" max="13577" width="12.33203125" style="1" customWidth="1"/>
    <col min="13578" max="13824" width="12.44140625" style="1"/>
    <col min="13825" max="13827" width="2.33203125" style="1" customWidth="1"/>
    <col min="13828" max="13828" width="16.88671875" style="1" customWidth="1"/>
    <col min="13829" max="13829" width="6.33203125" style="1" customWidth="1"/>
    <col min="13830" max="13830" width="22.5546875" style="1" customWidth="1"/>
    <col min="13831" max="13831" width="54.5546875" style="1" customWidth="1"/>
    <col min="13832" max="13832" width="8.33203125" style="1" customWidth="1"/>
    <col min="13833" max="13833" width="12.33203125" style="1" customWidth="1"/>
    <col min="13834" max="14080" width="12.44140625" style="1"/>
    <col min="14081" max="14083" width="2.33203125" style="1" customWidth="1"/>
    <col min="14084" max="14084" width="16.88671875" style="1" customWidth="1"/>
    <col min="14085" max="14085" width="6.33203125" style="1" customWidth="1"/>
    <col min="14086" max="14086" width="22.5546875" style="1" customWidth="1"/>
    <col min="14087" max="14087" width="54.5546875" style="1" customWidth="1"/>
    <col min="14088" max="14088" width="8.33203125" style="1" customWidth="1"/>
    <col min="14089" max="14089" width="12.33203125" style="1" customWidth="1"/>
    <col min="14090" max="14336" width="12.44140625" style="1"/>
    <col min="14337" max="14339" width="2.33203125" style="1" customWidth="1"/>
    <col min="14340" max="14340" width="16.88671875" style="1" customWidth="1"/>
    <col min="14341" max="14341" width="6.33203125" style="1" customWidth="1"/>
    <col min="14342" max="14342" width="22.5546875" style="1" customWidth="1"/>
    <col min="14343" max="14343" width="54.5546875" style="1" customWidth="1"/>
    <col min="14344" max="14344" width="8.33203125" style="1" customWidth="1"/>
    <col min="14345" max="14345" width="12.33203125" style="1" customWidth="1"/>
    <col min="14346" max="14592" width="12.44140625" style="1"/>
    <col min="14593" max="14595" width="2.33203125" style="1" customWidth="1"/>
    <col min="14596" max="14596" width="16.88671875" style="1" customWidth="1"/>
    <col min="14597" max="14597" width="6.33203125" style="1" customWidth="1"/>
    <col min="14598" max="14598" width="22.5546875" style="1" customWidth="1"/>
    <col min="14599" max="14599" width="54.5546875" style="1" customWidth="1"/>
    <col min="14600" max="14600" width="8.33203125" style="1" customWidth="1"/>
    <col min="14601" max="14601" width="12.33203125" style="1" customWidth="1"/>
    <col min="14602" max="14848" width="12.44140625" style="1"/>
    <col min="14849" max="14851" width="2.33203125" style="1" customWidth="1"/>
    <col min="14852" max="14852" width="16.88671875" style="1" customWidth="1"/>
    <col min="14853" max="14853" width="6.33203125" style="1" customWidth="1"/>
    <col min="14854" max="14854" width="22.5546875" style="1" customWidth="1"/>
    <col min="14855" max="14855" width="54.5546875" style="1" customWidth="1"/>
    <col min="14856" max="14856" width="8.33203125" style="1" customWidth="1"/>
    <col min="14857" max="14857" width="12.33203125" style="1" customWidth="1"/>
    <col min="14858" max="15104" width="12.44140625" style="1"/>
    <col min="15105" max="15107" width="2.33203125" style="1" customWidth="1"/>
    <col min="15108" max="15108" width="16.88671875" style="1" customWidth="1"/>
    <col min="15109" max="15109" width="6.33203125" style="1" customWidth="1"/>
    <col min="15110" max="15110" width="22.5546875" style="1" customWidth="1"/>
    <col min="15111" max="15111" width="54.5546875" style="1" customWidth="1"/>
    <col min="15112" max="15112" width="8.33203125" style="1" customWidth="1"/>
    <col min="15113" max="15113" width="12.33203125" style="1" customWidth="1"/>
    <col min="15114" max="15360" width="12.44140625" style="1"/>
    <col min="15361" max="15363" width="2.33203125" style="1" customWidth="1"/>
    <col min="15364" max="15364" width="16.88671875" style="1" customWidth="1"/>
    <col min="15365" max="15365" width="6.33203125" style="1" customWidth="1"/>
    <col min="15366" max="15366" width="22.5546875" style="1" customWidth="1"/>
    <col min="15367" max="15367" width="54.5546875" style="1" customWidth="1"/>
    <col min="15368" max="15368" width="8.33203125" style="1" customWidth="1"/>
    <col min="15369" max="15369" width="12.33203125" style="1" customWidth="1"/>
    <col min="15370" max="15616" width="12.44140625" style="1"/>
    <col min="15617" max="15619" width="2.33203125" style="1" customWidth="1"/>
    <col min="15620" max="15620" width="16.88671875" style="1" customWidth="1"/>
    <col min="15621" max="15621" width="6.33203125" style="1" customWidth="1"/>
    <col min="15622" max="15622" width="22.5546875" style="1" customWidth="1"/>
    <col min="15623" max="15623" width="54.5546875" style="1" customWidth="1"/>
    <col min="15624" max="15624" width="8.33203125" style="1" customWidth="1"/>
    <col min="15625" max="15625" width="12.33203125" style="1" customWidth="1"/>
    <col min="15626" max="15872" width="12.44140625" style="1"/>
    <col min="15873" max="15875" width="2.33203125" style="1" customWidth="1"/>
    <col min="15876" max="15876" width="16.88671875" style="1" customWidth="1"/>
    <col min="15877" max="15877" width="6.33203125" style="1" customWidth="1"/>
    <col min="15878" max="15878" width="22.5546875" style="1" customWidth="1"/>
    <col min="15879" max="15879" width="54.5546875" style="1" customWidth="1"/>
    <col min="15880" max="15880" width="8.33203125" style="1" customWidth="1"/>
    <col min="15881" max="15881" width="12.33203125" style="1" customWidth="1"/>
    <col min="15882" max="16128" width="12.44140625" style="1"/>
    <col min="16129" max="16131" width="2.33203125" style="1" customWidth="1"/>
    <col min="16132" max="16132" width="16.88671875" style="1" customWidth="1"/>
    <col min="16133" max="16133" width="6.33203125" style="1" customWidth="1"/>
    <col min="16134" max="16134" width="22.5546875" style="1" customWidth="1"/>
    <col min="16135" max="16135" width="54.5546875" style="1" customWidth="1"/>
    <col min="16136" max="16136" width="8.33203125" style="1" customWidth="1"/>
    <col min="16137" max="16137" width="12.33203125" style="1" customWidth="1"/>
    <col min="16138" max="16384" width="12.44140625" style="1"/>
  </cols>
  <sheetData>
    <row r="1" spans="1:16" ht="24.75" customHeight="1">
      <c r="A1" s="1" t="s">
        <v>120</v>
      </c>
    </row>
    <row r="2" spans="1:16" ht="16.5" customHeight="1"/>
    <row r="3" spans="1:16" ht="26.25" customHeight="1">
      <c r="A3" s="202" t="s">
        <v>162</v>
      </c>
      <c r="B3" s="202"/>
      <c r="C3" s="202"/>
      <c r="D3" s="202"/>
      <c r="E3" s="202"/>
      <c r="F3" s="202"/>
      <c r="G3" s="202"/>
      <c r="H3" s="202"/>
    </row>
    <row r="4" spans="1:16" ht="25.5" customHeight="1">
      <c r="A4" s="29"/>
      <c r="B4" s="61" t="s">
        <v>175</v>
      </c>
      <c r="C4" s="61"/>
      <c r="D4" s="61"/>
      <c r="E4" s="61" t="str">
        <f>'交付申請書（様式１）'!F5</f>
        <v>社会福祉法人 かながわ</v>
      </c>
      <c r="F4" s="61"/>
      <c r="G4" s="61"/>
      <c r="H4" s="61" t="s">
        <v>176</v>
      </c>
    </row>
    <row r="5" spans="1:16" ht="35.25" customHeight="1">
      <c r="B5" s="203" t="s">
        <v>20</v>
      </c>
      <c r="C5" s="203"/>
      <c r="D5" s="203"/>
      <c r="E5" s="199" t="s">
        <v>282</v>
      </c>
      <c r="F5" s="200"/>
      <c r="G5" s="200"/>
      <c r="H5" s="201"/>
      <c r="J5" s="3"/>
      <c r="K5" s="3"/>
      <c r="L5" s="3"/>
      <c r="M5" s="3"/>
      <c r="N5" s="3"/>
      <c r="O5" s="3"/>
      <c r="P5" s="3"/>
    </row>
    <row r="6" spans="1:16" ht="27.75" customHeight="1">
      <c r="B6" s="206"/>
      <c r="C6" s="207"/>
      <c r="D6" s="208"/>
      <c r="E6" s="190"/>
      <c r="F6" s="191"/>
      <c r="G6" s="191"/>
      <c r="H6" s="192"/>
      <c r="J6" s="3"/>
      <c r="K6" s="3"/>
      <c r="L6" s="3"/>
      <c r="M6" s="3"/>
      <c r="N6" s="3"/>
      <c r="O6" s="3"/>
      <c r="P6" s="3"/>
    </row>
    <row r="7" spans="1:16" ht="27.75" customHeight="1">
      <c r="B7" s="209"/>
      <c r="C7" s="210"/>
      <c r="D7" s="211"/>
      <c r="E7" s="193" t="s">
        <v>163</v>
      </c>
      <c r="F7" s="194"/>
      <c r="G7" s="194"/>
      <c r="H7" s="195"/>
      <c r="J7" s="3"/>
      <c r="K7" s="3"/>
      <c r="L7" s="3"/>
      <c r="M7" s="3"/>
      <c r="N7" s="3"/>
      <c r="O7" s="3"/>
      <c r="P7" s="3"/>
    </row>
    <row r="8" spans="1:16" ht="25.05" customHeight="1">
      <c r="B8" s="209"/>
      <c r="C8" s="210"/>
      <c r="D8" s="211"/>
      <c r="E8" s="186" t="s">
        <v>250</v>
      </c>
      <c r="F8" s="186"/>
      <c r="G8" s="187" t="s">
        <v>288</v>
      </c>
      <c r="H8" s="187"/>
      <c r="J8" s="3"/>
      <c r="K8" s="3"/>
      <c r="L8" s="3"/>
      <c r="M8" s="3"/>
      <c r="N8" s="3"/>
      <c r="O8" s="3"/>
      <c r="P8" s="3"/>
    </row>
    <row r="9" spans="1:16" ht="25.05" customHeight="1">
      <c r="B9" s="209"/>
      <c r="C9" s="210"/>
      <c r="D9" s="211"/>
      <c r="E9" s="186" t="s">
        <v>248</v>
      </c>
      <c r="F9" s="186"/>
      <c r="G9" s="187" t="s">
        <v>179</v>
      </c>
      <c r="H9" s="187"/>
      <c r="J9" s="3"/>
      <c r="K9" s="3"/>
      <c r="L9" s="3"/>
      <c r="M9" s="3"/>
      <c r="N9" s="3"/>
      <c r="O9" s="3"/>
      <c r="P9" s="3"/>
    </row>
    <row r="10" spans="1:16" ht="25.05" customHeight="1">
      <c r="B10" s="209"/>
      <c r="C10" s="210"/>
      <c r="D10" s="211"/>
      <c r="E10" s="186" t="s">
        <v>249</v>
      </c>
      <c r="F10" s="186"/>
      <c r="G10" s="187" t="s">
        <v>256</v>
      </c>
      <c r="H10" s="187"/>
      <c r="J10" s="3"/>
      <c r="K10" s="3"/>
      <c r="L10" s="3"/>
      <c r="M10" s="3"/>
      <c r="N10" s="3"/>
      <c r="O10" s="3"/>
      <c r="P10" s="3"/>
    </row>
    <row r="11" spans="1:16" ht="25.05" customHeight="1">
      <c r="B11" s="209"/>
      <c r="C11" s="210"/>
      <c r="D11" s="211"/>
      <c r="E11" s="186" t="s">
        <v>252</v>
      </c>
      <c r="F11" s="186"/>
      <c r="G11" s="205" t="s">
        <v>289</v>
      </c>
      <c r="H11" s="205"/>
      <c r="J11" s="3"/>
      <c r="K11" s="3"/>
      <c r="L11" s="3"/>
      <c r="M11" s="3"/>
      <c r="N11" s="3"/>
      <c r="O11" s="3"/>
      <c r="P11" s="3"/>
    </row>
    <row r="12" spans="1:16" ht="25.05" customHeight="1">
      <c r="B12" s="209"/>
      <c r="C12" s="210"/>
      <c r="D12" s="211"/>
      <c r="E12" s="204" t="s">
        <v>253</v>
      </c>
      <c r="F12" s="204"/>
      <c r="G12" s="188">
        <f>'【介護テクノロジー】所要額調書(様式２)'!F16</f>
        <v>2000000</v>
      </c>
      <c r="H12" s="188"/>
      <c r="J12" s="3"/>
      <c r="K12" s="3"/>
      <c r="L12" s="3"/>
      <c r="M12" s="3"/>
      <c r="N12" s="3"/>
      <c r="O12" s="3"/>
      <c r="P12" s="3"/>
    </row>
    <row r="13" spans="1:16" ht="25.05" customHeight="1">
      <c r="B13" s="209"/>
      <c r="C13" s="210"/>
      <c r="D13" s="211"/>
      <c r="E13" s="204" t="s">
        <v>254</v>
      </c>
      <c r="F13" s="204"/>
      <c r="G13" s="188">
        <f>'【介護テクノロジー】所要額調書(様式２)'!G16</f>
        <v>12500000</v>
      </c>
      <c r="H13" s="188"/>
      <c r="J13" s="3"/>
      <c r="K13" s="3"/>
      <c r="L13" s="3"/>
      <c r="M13" s="3"/>
      <c r="N13" s="3"/>
      <c r="O13" s="3"/>
      <c r="P13" s="3"/>
    </row>
    <row r="14" spans="1:16" ht="25.05" customHeight="1">
      <c r="B14" s="209"/>
      <c r="C14" s="210"/>
      <c r="D14" s="211"/>
      <c r="E14" s="186" t="s">
        <v>255</v>
      </c>
      <c r="F14" s="186"/>
      <c r="G14" s="188">
        <f>'【介護テクノロジー】所要額調書(様式２)'!L16</f>
        <v>1600000</v>
      </c>
      <c r="H14" s="188"/>
      <c r="J14" s="3"/>
      <c r="K14" s="3"/>
      <c r="L14" s="3"/>
      <c r="M14" s="3"/>
      <c r="N14" s="3"/>
      <c r="O14" s="3"/>
      <c r="P14" s="3"/>
    </row>
    <row r="15" spans="1:16" ht="27.75" customHeight="1">
      <c r="B15" s="209"/>
      <c r="C15" s="210"/>
      <c r="D15" s="211"/>
      <c r="E15" s="190"/>
      <c r="F15" s="191"/>
      <c r="G15" s="191"/>
      <c r="H15" s="192"/>
      <c r="J15" s="3"/>
      <c r="K15" s="3"/>
      <c r="L15" s="3"/>
      <c r="M15" s="3"/>
      <c r="N15" s="3"/>
      <c r="O15" s="3"/>
      <c r="P15" s="3"/>
    </row>
    <row r="16" spans="1:16" ht="27.75" customHeight="1">
      <c r="B16" s="209"/>
      <c r="C16" s="210"/>
      <c r="D16" s="211"/>
      <c r="E16" s="193" t="s">
        <v>164</v>
      </c>
      <c r="F16" s="194"/>
      <c r="G16" s="194"/>
      <c r="H16" s="195"/>
      <c r="J16" s="3"/>
      <c r="K16" s="3"/>
      <c r="L16" s="3"/>
      <c r="M16" s="3"/>
      <c r="N16" s="3"/>
      <c r="O16" s="3"/>
      <c r="P16" s="3"/>
    </row>
    <row r="17" spans="2:16" ht="20.399999999999999" customHeight="1">
      <c r="B17" s="209"/>
      <c r="C17" s="210"/>
      <c r="D17" s="211"/>
      <c r="E17" s="196" t="s">
        <v>165</v>
      </c>
      <c r="F17" s="197"/>
      <c r="G17" s="197"/>
      <c r="H17" s="198"/>
      <c r="J17" s="3"/>
      <c r="K17" s="3"/>
      <c r="L17" s="3"/>
      <c r="M17" s="3"/>
      <c r="N17" s="3"/>
      <c r="O17" s="3"/>
      <c r="P17" s="3"/>
    </row>
    <row r="18" spans="2:16" ht="20.399999999999999" customHeight="1">
      <c r="B18" s="209"/>
      <c r="C18" s="210"/>
      <c r="D18" s="211"/>
      <c r="E18" s="82" t="s">
        <v>166</v>
      </c>
      <c r="F18" s="82" t="s">
        <v>167</v>
      </c>
      <c r="G18" s="82" t="s">
        <v>168</v>
      </c>
      <c r="H18" s="82" t="s">
        <v>169</v>
      </c>
      <c r="J18" s="3"/>
      <c r="K18" s="3"/>
      <c r="L18" s="3"/>
      <c r="M18" s="3"/>
      <c r="N18" s="3"/>
      <c r="O18" s="3"/>
      <c r="P18" s="3"/>
    </row>
    <row r="19" spans="2:16" ht="20.399999999999999" customHeight="1">
      <c r="B19" s="209"/>
      <c r="C19" s="210"/>
      <c r="D19" s="211"/>
      <c r="E19" s="82">
        <v>1</v>
      </c>
      <c r="F19" s="103" t="s">
        <v>270</v>
      </c>
      <c r="G19" s="104" t="s">
        <v>306</v>
      </c>
      <c r="H19" s="105">
        <v>10</v>
      </c>
      <c r="J19" s="3"/>
      <c r="K19" s="3"/>
      <c r="L19" s="3"/>
      <c r="M19" s="3"/>
      <c r="N19" s="3"/>
      <c r="O19" s="3"/>
      <c r="P19" s="3"/>
    </row>
    <row r="20" spans="2:16" ht="20.399999999999999" customHeight="1">
      <c r="B20" s="209"/>
      <c r="C20" s="210"/>
      <c r="D20" s="211"/>
      <c r="E20" s="82">
        <v>2</v>
      </c>
      <c r="F20" s="103"/>
      <c r="G20" s="104"/>
      <c r="H20" s="105"/>
      <c r="J20" s="3"/>
      <c r="K20" s="3"/>
      <c r="L20" s="3"/>
      <c r="M20" s="3"/>
      <c r="N20" s="3"/>
      <c r="O20" s="3"/>
      <c r="P20" s="3"/>
    </row>
    <row r="21" spans="2:16" ht="20.399999999999999" customHeight="1">
      <c r="B21" s="209"/>
      <c r="C21" s="210"/>
      <c r="D21" s="211"/>
      <c r="E21" s="82">
        <v>3</v>
      </c>
      <c r="F21" s="103"/>
      <c r="G21" s="132"/>
      <c r="H21" s="105"/>
      <c r="J21" s="3"/>
      <c r="K21" s="3"/>
      <c r="L21" s="3"/>
      <c r="M21" s="3"/>
      <c r="N21" s="3"/>
      <c r="O21" s="3"/>
      <c r="P21" s="3"/>
    </row>
    <row r="22" spans="2:16" ht="22.8" customHeight="1">
      <c r="B22" s="209"/>
      <c r="C22" s="210"/>
      <c r="D22" s="211"/>
      <c r="E22" s="82">
        <v>4</v>
      </c>
      <c r="F22" s="84"/>
      <c r="G22" s="85"/>
      <c r="H22" s="83"/>
      <c r="J22" s="3"/>
      <c r="K22" s="3"/>
      <c r="L22" s="3"/>
      <c r="M22" s="3"/>
      <c r="N22" s="3"/>
      <c r="O22" s="3"/>
      <c r="P22" s="3"/>
    </row>
    <row r="23" spans="2:16" ht="21.6" customHeight="1">
      <c r="B23" s="209"/>
      <c r="C23" s="210"/>
      <c r="D23" s="211"/>
      <c r="E23" s="82">
        <v>5</v>
      </c>
      <c r="F23" s="84"/>
      <c r="G23" s="85"/>
      <c r="H23" s="83"/>
      <c r="J23" s="3"/>
      <c r="K23" s="3"/>
      <c r="L23" s="3"/>
      <c r="M23" s="3"/>
      <c r="N23" s="3"/>
      <c r="O23" s="3"/>
      <c r="P23" s="3"/>
    </row>
    <row r="24" spans="2:16" ht="19.2" customHeight="1">
      <c r="B24" s="209"/>
      <c r="C24" s="210"/>
      <c r="D24" s="210"/>
      <c r="E24" s="193" t="s">
        <v>170</v>
      </c>
      <c r="F24" s="194"/>
      <c r="G24" s="194"/>
      <c r="H24" s="195"/>
      <c r="J24" s="3"/>
      <c r="K24" s="3"/>
      <c r="L24" s="3"/>
      <c r="M24" s="3"/>
      <c r="N24" s="3"/>
      <c r="O24" s="3"/>
      <c r="P24" s="3"/>
    </row>
    <row r="25" spans="2:16" ht="18.600000000000001" customHeight="1">
      <c r="B25" s="209"/>
      <c r="C25" s="210"/>
      <c r="D25" s="210"/>
      <c r="E25" s="193"/>
      <c r="F25" s="194"/>
      <c r="G25" s="194"/>
      <c r="H25" s="195"/>
      <c r="J25" s="3"/>
      <c r="K25" s="3"/>
      <c r="L25" s="3"/>
      <c r="M25" s="3"/>
      <c r="N25" s="3"/>
      <c r="O25" s="3"/>
      <c r="P25" s="3"/>
    </row>
    <row r="26" spans="2:16" ht="21.6" customHeight="1">
      <c r="B26" s="209"/>
      <c r="C26" s="210"/>
      <c r="D26" s="210"/>
      <c r="E26" s="30"/>
      <c r="F26" s="31"/>
      <c r="G26" s="31"/>
      <c r="H26" s="32"/>
      <c r="J26" s="3"/>
      <c r="K26" s="3"/>
      <c r="L26" s="3"/>
      <c r="M26" s="3"/>
      <c r="N26" s="3"/>
      <c r="O26" s="3"/>
      <c r="P26" s="3"/>
    </row>
    <row r="27" spans="2:16" ht="21.6" customHeight="1">
      <c r="B27" s="209"/>
      <c r="C27" s="210"/>
      <c r="D27" s="211"/>
      <c r="E27" s="196" t="s">
        <v>171</v>
      </c>
      <c r="F27" s="197"/>
      <c r="G27" s="197"/>
      <c r="H27" s="198"/>
      <c r="J27" s="3"/>
      <c r="K27" s="3"/>
      <c r="L27" s="3"/>
      <c r="M27" s="3"/>
      <c r="N27" s="3"/>
      <c r="O27" s="3"/>
      <c r="P27" s="3"/>
    </row>
    <row r="28" spans="2:16" ht="21.6" customHeight="1">
      <c r="B28" s="209"/>
      <c r="C28" s="210"/>
      <c r="D28" s="211"/>
      <c r="E28" s="82" t="s">
        <v>166</v>
      </c>
      <c r="F28" s="199" t="s">
        <v>172</v>
      </c>
      <c r="G28" s="200"/>
      <c r="H28" s="201"/>
      <c r="J28" s="3"/>
      <c r="K28" s="3"/>
      <c r="L28" s="3"/>
      <c r="M28" s="3"/>
      <c r="N28" s="3"/>
      <c r="O28" s="3"/>
      <c r="P28" s="3"/>
    </row>
    <row r="29" spans="2:16" ht="31.8" customHeight="1">
      <c r="B29" s="209"/>
      <c r="C29" s="210"/>
      <c r="D29" s="211"/>
      <c r="E29" s="82">
        <v>1</v>
      </c>
      <c r="F29" s="187" t="s">
        <v>307</v>
      </c>
      <c r="G29" s="187"/>
      <c r="H29" s="187"/>
      <c r="J29" s="3"/>
      <c r="K29" s="3"/>
      <c r="L29" s="3"/>
      <c r="M29" s="3"/>
      <c r="N29" s="3"/>
      <c r="O29" s="3"/>
      <c r="P29" s="3"/>
    </row>
    <row r="30" spans="2:16" ht="24" customHeight="1">
      <c r="B30" s="209"/>
      <c r="C30" s="210"/>
      <c r="D30" s="211"/>
      <c r="E30" s="82">
        <v>2</v>
      </c>
      <c r="F30" s="187"/>
      <c r="G30" s="187"/>
      <c r="H30" s="187"/>
      <c r="J30" s="3"/>
      <c r="K30" s="3"/>
      <c r="L30" s="3"/>
      <c r="M30" s="3"/>
      <c r="N30" s="3"/>
      <c r="O30" s="3"/>
      <c r="P30" s="3"/>
    </row>
    <row r="31" spans="2:16" ht="24" customHeight="1">
      <c r="B31" s="209"/>
      <c r="C31" s="210"/>
      <c r="D31" s="211"/>
      <c r="E31" s="82">
        <v>3</v>
      </c>
      <c r="F31" s="187"/>
      <c r="G31" s="187"/>
      <c r="H31" s="187"/>
      <c r="J31" s="3"/>
      <c r="K31" s="3"/>
      <c r="L31" s="3"/>
      <c r="M31" s="3"/>
      <c r="N31" s="3"/>
      <c r="O31" s="3"/>
      <c r="P31" s="3"/>
    </row>
    <row r="32" spans="2:16" ht="24" customHeight="1">
      <c r="B32" s="209"/>
      <c r="C32" s="210"/>
      <c r="D32" s="211"/>
      <c r="E32" s="82">
        <v>4</v>
      </c>
      <c r="F32" s="189"/>
      <c r="G32" s="189"/>
      <c r="H32" s="189"/>
      <c r="J32" s="3"/>
      <c r="K32" s="3"/>
      <c r="L32" s="3"/>
      <c r="M32" s="3"/>
      <c r="N32" s="3"/>
      <c r="O32" s="3"/>
      <c r="P32" s="3"/>
    </row>
    <row r="33" spans="2:16" ht="24" customHeight="1">
      <c r="B33" s="209"/>
      <c r="C33" s="210"/>
      <c r="D33" s="211"/>
      <c r="E33" s="82">
        <v>5</v>
      </c>
      <c r="F33" s="189"/>
      <c r="G33" s="189"/>
      <c r="H33" s="189"/>
      <c r="J33" s="3"/>
      <c r="K33" s="3"/>
      <c r="L33" s="3"/>
      <c r="M33" s="3"/>
      <c r="N33" s="3"/>
      <c r="O33" s="3"/>
      <c r="P33" s="3"/>
    </row>
    <row r="34" spans="2:16" ht="24" customHeight="1">
      <c r="B34" s="209"/>
      <c r="C34" s="210"/>
      <c r="D34" s="211"/>
      <c r="E34" s="92" t="s">
        <v>177</v>
      </c>
      <c r="F34" s="31"/>
      <c r="G34" s="31"/>
      <c r="H34" s="32"/>
      <c r="J34" s="3"/>
      <c r="K34" s="3"/>
      <c r="L34" s="3"/>
      <c r="M34" s="3"/>
      <c r="N34" s="3"/>
      <c r="O34" s="3"/>
      <c r="P34" s="3"/>
    </row>
    <row r="35" spans="2:16" ht="24" customHeight="1">
      <c r="B35" s="209"/>
      <c r="C35" s="210"/>
      <c r="D35" s="211"/>
      <c r="E35" s="86"/>
      <c r="F35" s="87"/>
      <c r="G35" s="87"/>
      <c r="H35" s="88"/>
      <c r="J35" s="3"/>
      <c r="K35" s="3"/>
      <c r="L35" s="3"/>
      <c r="M35" s="3"/>
      <c r="N35" s="3"/>
      <c r="O35" s="3"/>
      <c r="P35" s="3"/>
    </row>
    <row r="36" spans="2:16" ht="24" customHeight="1">
      <c r="B36" s="209"/>
      <c r="C36" s="210"/>
      <c r="D36" s="211"/>
      <c r="E36" s="193"/>
      <c r="F36" s="194"/>
      <c r="G36" s="194"/>
      <c r="H36" s="195"/>
      <c r="J36" s="3"/>
      <c r="K36" s="3"/>
      <c r="L36" s="3"/>
      <c r="M36" s="3"/>
      <c r="N36" s="3"/>
      <c r="O36" s="3"/>
      <c r="P36" s="3"/>
    </row>
    <row r="37" spans="2:16" ht="24" customHeight="1">
      <c r="B37" s="209"/>
      <c r="C37" s="210"/>
      <c r="D37" s="211"/>
      <c r="E37" s="193"/>
      <c r="F37" s="194"/>
      <c r="G37" s="194"/>
      <c r="H37" s="195"/>
      <c r="J37" s="3"/>
      <c r="K37" s="3"/>
      <c r="L37" s="3"/>
      <c r="M37" s="3"/>
      <c r="N37" s="3"/>
      <c r="O37" s="3"/>
      <c r="P37" s="3"/>
    </row>
    <row r="38" spans="2:16" ht="24" customHeight="1">
      <c r="B38" s="209"/>
      <c r="C38" s="210"/>
      <c r="D38" s="211"/>
      <c r="E38" s="86"/>
      <c r="F38" s="87"/>
      <c r="G38" s="87"/>
      <c r="H38" s="88"/>
      <c r="J38" s="3"/>
      <c r="K38" s="3"/>
      <c r="L38" s="3"/>
      <c r="M38" s="3"/>
      <c r="N38" s="3"/>
      <c r="O38" s="3"/>
      <c r="P38" s="3"/>
    </row>
    <row r="39" spans="2:16" ht="24" customHeight="1">
      <c r="B39" s="209"/>
      <c r="C39" s="210"/>
      <c r="D39" s="211"/>
      <c r="E39" s="86"/>
      <c r="F39" s="87"/>
      <c r="G39" s="87"/>
      <c r="H39" s="88"/>
      <c r="J39" s="3"/>
      <c r="K39" s="3"/>
      <c r="L39" s="3"/>
      <c r="M39" s="3"/>
      <c r="N39" s="3"/>
      <c r="O39" s="3"/>
      <c r="P39" s="3"/>
    </row>
    <row r="40" spans="2:16" ht="24" customHeight="1">
      <c r="B40" s="209"/>
      <c r="C40" s="210"/>
      <c r="D40" s="211"/>
      <c r="E40" s="89"/>
      <c r="F40" s="90"/>
      <c r="G40" s="90"/>
      <c r="H40" s="91"/>
      <c r="I40" s="3"/>
      <c r="J40" s="3"/>
      <c r="K40" s="3"/>
      <c r="L40" s="3"/>
      <c r="M40" s="3"/>
      <c r="N40" s="3"/>
      <c r="O40" s="3"/>
      <c r="P40" s="3"/>
    </row>
    <row r="41" spans="2:16" ht="24" customHeight="1">
      <c r="B41" s="209"/>
      <c r="C41" s="210"/>
      <c r="D41" s="211"/>
      <c r="E41" s="86"/>
      <c r="F41" s="87"/>
      <c r="G41" s="87"/>
      <c r="H41" s="88"/>
      <c r="J41" s="3"/>
      <c r="K41" s="3"/>
      <c r="L41" s="3"/>
      <c r="M41" s="3"/>
      <c r="N41" s="3"/>
      <c r="O41" s="3"/>
      <c r="P41" s="3"/>
    </row>
    <row r="42" spans="2:16" ht="30" customHeight="1">
      <c r="B42" s="212" t="s">
        <v>173</v>
      </c>
      <c r="C42" s="212"/>
      <c r="D42" s="212"/>
      <c r="E42" s="213" t="s">
        <v>287</v>
      </c>
      <c r="F42" s="214"/>
      <c r="G42" s="214"/>
      <c r="H42" s="215"/>
    </row>
    <row r="43" spans="2:16" ht="30" customHeight="1">
      <c r="B43" s="212" t="s">
        <v>174</v>
      </c>
      <c r="C43" s="212"/>
      <c r="D43" s="212"/>
      <c r="E43" s="213">
        <v>46053</v>
      </c>
      <c r="F43" s="214"/>
      <c r="G43" s="214"/>
      <c r="H43" s="215"/>
    </row>
    <row r="44" spans="2:16" ht="44.25" customHeight="1">
      <c r="C44" s="130"/>
      <c r="D44" s="131"/>
      <c r="E44" s="131"/>
      <c r="F44" s="131"/>
      <c r="G44" s="131"/>
      <c r="H44" s="131"/>
    </row>
    <row r="45" spans="2:16" ht="21" customHeight="1">
      <c r="D45" s="2"/>
      <c r="E45" s="2"/>
      <c r="F45" s="2"/>
      <c r="G45" s="2"/>
      <c r="H45" s="2"/>
    </row>
    <row r="47" spans="2:16" ht="21" customHeight="1">
      <c r="D47" s="3"/>
      <c r="E47" s="3"/>
      <c r="F47" s="3"/>
      <c r="G47" s="3"/>
      <c r="H47" s="3"/>
    </row>
    <row r="48" spans="2:16" ht="21" customHeight="1">
      <c r="D48" s="3"/>
      <c r="E48" s="3"/>
      <c r="F48" s="3"/>
      <c r="G48" s="3"/>
      <c r="H48" s="3"/>
    </row>
    <row r="49" spans="4:8" ht="21" customHeight="1">
      <c r="D49" s="3"/>
      <c r="E49" s="3"/>
      <c r="F49" s="3"/>
      <c r="G49" s="3"/>
      <c r="H49" s="3"/>
    </row>
    <row r="50" spans="4:8" ht="21" customHeight="1">
      <c r="D50" s="3"/>
      <c r="E50" s="3"/>
      <c r="F50" s="3"/>
      <c r="G50" s="3"/>
      <c r="H50" s="3"/>
    </row>
    <row r="51" spans="4:8" ht="21" customHeight="1">
      <c r="D51" s="3"/>
      <c r="E51" s="3"/>
      <c r="F51" s="3"/>
      <c r="G51" s="3"/>
      <c r="H51" s="3"/>
    </row>
    <row r="52" spans="4:8" ht="21" customHeight="1">
      <c r="D52" s="3"/>
      <c r="E52" s="3"/>
      <c r="F52" s="3"/>
      <c r="G52" s="3"/>
      <c r="H52" s="3"/>
    </row>
    <row r="53" spans="4:8" ht="21" customHeight="1">
      <c r="D53" s="3"/>
      <c r="E53" s="3"/>
      <c r="F53" s="3"/>
      <c r="G53" s="3"/>
      <c r="H53" s="3"/>
    </row>
    <row r="54" spans="4:8" ht="21" customHeight="1">
      <c r="D54" s="3"/>
      <c r="E54" s="3"/>
      <c r="F54" s="3"/>
      <c r="G54" s="3"/>
      <c r="H54" s="3"/>
    </row>
    <row r="55" spans="4:8" ht="21" customHeight="1">
      <c r="D55" s="3"/>
      <c r="E55" s="3"/>
      <c r="F55" s="3"/>
      <c r="G55" s="3"/>
      <c r="H55" s="3"/>
    </row>
    <row r="56" spans="4:8" ht="21" customHeight="1">
      <c r="D56" s="3"/>
      <c r="E56" s="3"/>
      <c r="F56" s="3"/>
      <c r="G56" s="3"/>
      <c r="H56" s="3"/>
    </row>
    <row r="57" spans="4:8" ht="21" customHeight="1">
      <c r="D57" s="3"/>
      <c r="E57" s="3"/>
      <c r="F57" s="3"/>
      <c r="G57" s="3"/>
      <c r="H57" s="3"/>
    </row>
    <row r="58" spans="4:8" ht="21" customHeight="1">
      <c r="D58" s="3"/>
      <c r="E58" s="3"/>
      <c r="F58" s="3"/>
      <c r="G58" s="3"/>
      <c r="H58" s="3"/>
    </row>
    <row r="59" spans="4:8" ht="21" customHeight="1">
      <c r="D59" s="3"/>
      <c r="E59" s="3"/>
      <c r="F59" s="3"/>
      <c r="G59" s="3"/>
      <c r="H59" s="3"/>
    </row>
    <row r="60" spans="4:8" ht="21" customHeight="1">
      <c r="D60" s="3"/>
      <c r="E60" s="3"/>
      <c r="F60" s="3"/>
      <c r="G60" s="3"/>
      <c r="H60" s="3"/>
    </row>
    <row r="61" spans="4:8" ht="21" customHeight="1">
      <c r="D61" s="3"/>
      <c r="E61" s="3"/>
      <c r="F61" s="3"/>
      <c r="G61" s="3"/>
      <c r="H61" s="3"/>
    </row>
    <row r="62" spans="4:8" ht="21" customHeight="1">
      <c r="D62" s="3"/>
      <c r="E62" s="3"/>
      <c r="F62" s="3"/>
      <c r="G62" s="3"/>
      <c r="H62" s="3"/>
    </row>
    <row r="63" spans="4:8" ht="21" customHeight="1">
      <c r="D63" s="3"/>
      <c r="E63" s="3"/>
      <c r="F63" s="3"/>
      <c r="G63" s="3"/>
      <c r="H63" s="3"/>
    </row>
    <row r="64" spans="4:8" ht="21" customHeight="1">
      <c r="D64" s="3"/>
      <c r="E64" s="3"/>
      <c r="F64" s="3"/>
      <c r="G64" s="3"/>
      <c r="H64" s="3"/>
    </row>
    <row r="65" spans="4:8" ht="21" customHeight="1">
      <c r="D65" s="3"/>
      <c r="E65" s="3"/>
      <c r="F65" s="3"/>
      <c r="G65" s="3"/>
      <c r="H65" s="3"/>
    </row>
    <row r="66" spans="4:8" ht="21" customHeight="1">
      <c r="D66" s="3"/>
      <c r="E66" s="3"/>
      <c r="F66" s="3"/>
      <c r="G66" s="3"/>
      <c r="H66" s="3"/>
    </row>
    <row r="67" spans="4:8" ht="21" customHeight="1">
      <c r="D67" s="3"/>
      <c r="E67" s="3"/>
      <c r="F67" s="3"/>
      <c r="G67" s="3"/>
      <c r="H67" s="3"/>
    </row>
    <row r="68" spans="4:8" ht="21" customHeight="1">
      <c r="D68" s="3"/>
      <c r="E68" s="3"/>
      <c r="F68" s="3"/>
      <c r="G68" s="3"/>
      <c r="H68" s="3"/>
    </row>
    <row r="69" spans="4:8" ht="21" customHeight="1">
      <c r="D69" s="3"/>
      <c r="E69" s="3"/>
      <c r="F69" s="3"/>
      <c r="G69" s="3"/>
      <c r="H69" s="3"/>
    </row>
    <row r="70" spans="4:8" ht="21" customHeight="1">
      <c r="D70" s="3"/>
      <c r="E70" s="3"/>
      <c r="F70" s="3"/>
      <c r="G70" s="3"/>
      <c r="H70" s="3"/>
    </row>
    <row r="71" spans="4:8" ht="21" customHeight="1">
      <c r="D71" s="3"/>
      <c r="E71" s="3"/>
      <c r="F71" s="3"/>
      <c r="G71" s="3"/>
      <c r="H71" s="3"/>
    </row>
  </sheetData>
  <mergeCells count="38">
    <mergeCell ref="B43:D43"/>
    <mergeCell ref="E43:H43"/>
    <mergeCell ref="F31:H31"/>
    <mergeCell ref="F32:H32"/>
    <mergeCell ref="E36:H36"/>
    <mergeCell ref="E37:H37"/>
    <mergeCell ref="B42:D42"/>
    <mergeCell ref="E42:H42"/>
    <mergeCell ref="A3:H3"/>
    <mergeCell ref="B5:D5"/>
    <mergeCell ref="E5:H5"/>
    <mergeCell ref="E13:F13"/>
    <mergeCell ref="G13:H13"/>
    <mergeCell ref="E12:F12"/>
    <mergeCell ref="G12:H12"/>
    <mergeCell ref="E11:F11"/>
    <mergeCell ref="G11:H11"/>
    <mergeCell ref="B6:D41"/>
    <mergeCell ref="E6:H6"/>
    <mergeCell ref="E7:H7"/>
    <mergeCell ref="E8:F8"/>
    <mergeCell ref="G8:H8"/>
    <mergeCell ref="E9:F9"/>
    <mergeCell ref="G9:H9"/>
    <mergeCell ref="E10:F10"/>
    <mergeCell ref="G10:H10"/>
    <mergeCell ref="E14:F14"/>
    <mergeCell ref="G14:H14"/>
    <mergeCell ref="F33:H33"/>
    <mergeCell ref="E15:H15"/>
    <mergeCell ref="E16:H16"/>
    <mergeCell ref="E17:H17"/>
    <mergeCell ref="E25:H25"/>
    <mergeCell ref="E24:H24"/>
    <mergeCell ref="E27:H27"/>
    <mergeCell ref="F28:H28"/>
    <mergeCell ref="F29:H29"/>
    <mergeCell ref="F30:H30"/>
  </mergeCells>
  <phoneticPr fontId="4"/>
  <dataValidations count="2">
    <dataValidation type="list" allowBlank="1" showInputMessage="1" showErrorMessage="1" sqref="WVN983060:WVN983064 JB19:JB23 SX19:SX23 ACT19:ACT23 AMP19:AMP23 AWL19:AWL23 BGH19:BGH23 BQD19:BQD23 BZZ19:BZZ23 CJV19:CJV23 CTR19:CTR23 DDN19:DDN23 DNJ19:DNJ23 DXF19:DXF23 EHB19:EHB23 EQX19:EQX23 FAT19:FAT23 FKP19:FKP23 FUL19:FUL23 GEH19:GEH23 GOD19:GOD23 GXZ19:GXZ23 HHV19:HHV23 HRR19:HRR23 IBN19:IBN23 ILJ19:ILJ23 IVF19:IVF23 JFB19:JFB23 JOX19:JOX23 JYT19:JYT23 KIP19:KIP23 KSL19:KSL23 LCH19:LCH23 LMD19:LMD23 LVZ19:LVZ23 MFV19:MFV23 MPR19:MPR23 MZN19:MZN23 NJJ19:NJJ23 NTF19:NTF23 ODB19:ODB23 OMX19:OMX23 OWT19:OWT23 PGP19:PGP23 PQL19:PQL23 QAH19:QAH23 QKD19:QKD23 QTZ19:QTZ23 RDV19:RDV23 RNR19:RNR23 RXN19:RXN23 SHJ19:SHJ23 SRF19:SRF23 TBB19:TBB23 TKX19:TKX23 TUT19:TUT23 UEP19:UEP23 UOL19:UOL23 UYH19:UYH23 VID19:VID23 VRZ19:VRZ23 WBV19:WBV23 WLR19:WLR23 WVN19:WVN23 F65556:F65560 JB65556:JB65560 SX65556:SX65560 ACT65556:ACT65560 AMP65556:AMP65560 AWL65556:AWL65560 BGH65556:BGH65560 BQD65556:BQD65560 BZZ65556:BZZ65560 CJV65556:CJV65560 CTR65556:CTR65560 DDN65556:DDN65560 DNJ65556:DNJ65560 DXF65556:DXF65560 EHB65556:EHB65560 EQX65556:EQX65560 FAT65556:FAT65560 FKP65556:FKP65560 FUL65556:FUL65560 GEH65556:GEH65560 GOD65556:GOD65560 GXZ65556:GXZ65560 HHV65556:HHV65560 HRR65556:HRR65560 IBN65556:IBN65560 ILJ65556:ILJ65560 IVF65556:IVF65560 JFB65556:JFB65560 JOX65556:JOX65560 JYT65556:JYT65560 KIP65556:KIP65560 KSL65556:KSL65560 LCH65556:LCH65560 LMD65556:LMD65560 LVZ65556:LVZ65560 MFV65556:MFV65560 MPR65556:MPR65560 MZN65556:MZN65560 NJJ65556:NJJ65560 NTF65556:NTF65560 ODB65556:ODB65560 OMX65556:OMX65560 OWT65556:OWT65560 PGP65556:PGP65560 PQL65556:PQL65560 QAH65556:QAH65560 QKD65556:QKD65560 QTZ65556:QTZ65560 RDV65556:RDV65560 RNR65556:RNR65560 RXN65556:RXN65560 SHJ65556:SHJ65560 SRF65556:SRF65560 TBB65556:TBB65560 TKX65556:TKX65560 TUT65556:TUT65560 UEP65556:UEP65560 UOL65556:UOL65560 UYH65556:UYH65560 VID65556:VID65560 VRZ65556:VRZ65560 WBV65556:WBV65560 WLR65556:WLR65560 WVN65556:WVN65560 F131092:F131096 JB131092:JB131096 SX131092:SX131096 ACT131092:ACT131096 AMP131092:AMP131096 AWL131092:AWL131096 BGH131092:BGH131096 BQD131092:BQD131096 BZZ131092:BZZ131096 CJV131092:CJV131096 CTR131092:CTR131096 DDN131092:DDN131096 DNJ131092:DNJ131096 DXF131092:DXF131096 EHB131092:EHB131096 EQX131092:EQX131096 FAT131092:FAT131096 FKP131092:FKP131096 FUL131092:FUL131096 GEH131092:GEH131096 GOD131092:GOD131096 GXZ131092:GXZ131096 HHV131092:HHV131096 HRR131092:HRR131096 IBN131092:IBN131096 ILJ131092:ILJ131096 IVF131092:IVF131096 JFB131092:JFB131096 JOX131092:JOX131096 JYT131092:JYT131096 KIP131092:KIP131096 KSL131092:KSL131096 LCH131092:LCH131096 LMD131092:LMD131096 LVZ131092:LVZ131096 MFV131092:MFV131096 MPR131092:MPR131096 MZN131092:MZN131096 NJJ131092:NJJ131096 NTF131092:NTF131096 ODB131092:ODB131096 OMX131092:OMX131096 OWT131092:OWT131096 PGP131092:PGP131096 PQL131092:PQL131096 QAH131092:QAH131096 QKD131092:QKD131096 QTZ131092:QTZ131096 RDV131092:RDV131096 RNR131092:RNR131096 RXN131092:RXN131096 SHJ131092:SHJ131096 SRF131092:SRF131096 TBB131092:TBB131096 TKX131092:TKX131096 TUT131092:TUT131096 UEP131092:UEP131096 UOL131092:UOL131096 UYH131092:UYH131096 VID131092:VID131096 VRZ131092:VRZ131096 WBV131092:WBV131096 WLR131092:WLR131096 WVN131092:WVN131096 F196628:F196632 JB196628:JB196632 SX196628:SX196632 ACT196628:ACT196632 AMP196628:AMP196632 AWL196628:AWL196632 BGH196628:BGH196632 BQD196628:BQD196632 BZZ196628:BZZ196632 CJV196628:CJV196632 CTR196628:CTR196632 DDN196628:DDN196632 DNJ196628:DNJ196632 DXF196628:DXF196632 EHB196628:EHB196632 EQX196628:EQX196632 FAT196628:FAT196632 FKP196628:FKP196632 FUL196628:FUL196632 GEH196628:GEH196632 GOD196628:GOD196632 GXZ196628:GXZ196632 HHV196628:HHV196632 HRR196628:HRR196632 IBN196628:IBN196632 ILJ196628:ILJ196632 IVF196628:IVF196632 JFB196628:JFB196632 JOX196628:JOX196632 JYT196628:JYT196632 KIP196628:KIP196632 KSL196628:KSL196632 LCH196628:LCH196632 LMD196628:LMD196632 LVZ196628:LVZ196632 MFV196628:MFV196632 MPR196628:MPR196632 MZN196628:MZN196632 NJJ196628:NJJ196632 NTF196628:NTF196632 ODB196628:ODB196632 OMX196628:OMX196632 OWT196628:OWT196632 PGP196628:PGP196632 PQL196628:PQL196632 QAH196628:QAH196632 QKD196628:QKD196632 QTZ196628:QTZ196632 RDV196628:RDV196632 RNR196628:RNR196632 RXN196628:RXN196632 SHJ196628:SHJ196632 SRF196628:SRF196632 TBB196628:TBB196632 TKX196628:TKX196632 TUT196628:TUT196632 UEP196628:UEP196632 UOL196628:UOL196632 UYH196628:UYH196632 VID196628:VID196632 VRZ196628:VRZ196632 WBV196628:WBV196632 WLR196628:WLR196632 WVN196628:WVN196632 F262164:F262168 JB262164:JB262168 SX262164:SX262168 ACT262164:ACT262168 AMP262164:AMP262168 AWL262164:AWL262168 BGH262164:BGH262168 BQD262164:BQD262168 BZZ262164:BZZ262168 CJV262164:CJV262168 CTR262164:CTR262168 DDN262164:DDN262168 DNJ262164:DNJ262168 DXF262164:DXF262168 EHB262164:EHB262168 EQX262164:EQX262168 FAT262164:FAT262168 FKP262164:FKP262168 FUL262164:FUL262168 GEH262164:GEH262168 GOD262164:GOD262168 GXZ262164:GXZ262168 HHV262164:HHV262168 HRR262164:HRR262168 IBN262164:IBN262168 ILJ262164:ILJ262168 IVF262164:IVF262168 JFB262164:JFB262168 JOX262164:JOX262168 JYT262164:JYT262168 KIP262164:KIP262168 KSL262164:KSL262168 LCH262164:LCH262168 LMD262164:LMD262168 LVZ262164:LVZ262168 MFV262164:MFV262168 MPR262164:MPR262168 MZN262164:MZN262168 NJJ262164:NJJ262168 NTF262164:NTF262168 ODB262164:ODB262168 OMX262164:OMX262168 OWT262164:OWT262168 PGP262164:PGP262168 PQL262164:PQL262168 QAH262164:QAH262168 QKD262164:QKD262168 QTZ262164:QTZ262168 RDV262164:RDV262168 RNR262164:RNR262168 RXN262164:RXN262168 SHJ262164:SHJ262168 SRF262164:SRF262168 TBB262164:TBB262168 TKX262164:TKX262168 TUT262164:TUT262168 UEP262164:UEP262168 UOL262164:UOL262168 UYH262164:UYH262168 VID262164:VID262168 VRZ262164:VRZ262168 WBV262164:WBV262168 WLR262164:WLR262168 WVN262164:WVN262168 F327700:F327704 JB327700:JB327704 SX327700:SX327704 ACT327700:ACT327704 AMP327700:AMP327704 AWL327700:AWL327704 BGH327700:BGH327704 BQD327700:BQD327704 BZZ327700:BZZ327704 CJV327700:CJV327704 CTR327700:CTR327704 DDN327700:DDN327704 DNJ327700:DNJ327704 DXF327700:DXF327704 EHB327700:EHB327704 EQX327700:EQX327704 FAT327700:FAT327704 FKP327700:FKP327704 FUL327700:FUL327704 GEH327700:GEH327704 GOD327700:GOD327704 GXZ327700:GXZ327704 HHV327700:HHV327704 HRR327700:HRR327704 IBN327700:IBN327704 ILJ327700:ILJ327704 IVF327700:IVF327704 JFB327700:JFB327704 JOX327700:JOX327704 JYT327700:JYT327704 KIP327700:KIP327704 KSL327700:KSL327704 LCH327700:LCH327704 LMD327700:LMD327704 LVZ327700:LVZ327704 MFV327700:MFV327704 MPR327700:MPR327704 MZN327700:MZN327704 NJJ327700:NJJ327704 NTF327700:NTF327704 ODB327700:ODB327704 OMX327700:OMX327704 OWT327700:OWT327704 PGP327700:PGP327704 PQL327700:PQL327704 QAH327700:QAH327704 QKD327700:QKD327704 QTZ327700:QTZ327704 RDV327700:RDV327704 RNR327700:RNR327704 RXN327700:RXN327704 SHJ327700:SHJ327704 SRF327700:SRF327704 TBB327700:TBB327704 TKX327700:TKX327704 TUT327700:TUT327704 UEP327700:UEP327704 UOL327700:UOL327704 UYH327700:UYH327704 VID327700:VID327704 VRZ327700:VRZ327704 WBV327700:WBV327704 WLR327700:WLR327704 WVN327700:WVN327704 F393236:F393240 JB393236:JB393240 SX393236:SX393240 ACT393236:ACT393240 AMP393236:AMP393240 AWL393236:AWL393240 BGH393236:BGH393240 BQD393236:BQD393240 BZZ393236:BZZ393240 CJV393236:CJV393240 CTR393236:CTR393240 DDN393236:DDN393240 DNJ393236:DNJ393240 DXF393236:DXF393240 EHB393236:EHB393240 EQX393236:EQX393240 FAT393236:FAT393240 FKP393236:FKP393240 FUL393236:FUL393240 GEH393236:GEH393240 GOD393236:GOD393240 GXZ393236:GXZ393240 HHV393236:HHV393240 HRR393236:HRR393240 IBN393236:IBN393240 ILJ393236:ILJ393240 IVF393236:IVF393240 JFB393236:JFB393240 JOX393236:JOX393240 JYT393236:JYT393240 KIP393236:KIP393240 KSL393236:KSL393240 LCH393236:LCH393240 LMD393236:LMD393240 LVZ393236:LVZ393240 MFV393236:MFV393240 MPR393236:MPR393240 MZN393236:MZN393240 NJJ393236:NJJ393240 NTF393236:NTF393240 ODB393236:ODB393240 OMX393236:OMX393240 OWT393236:OWT393240 PGP393236:PGP393240 PQL393236:PQL393240 QAH393236:QAH393240 QKD393236:QKD393240 QTZ393236:QTZ393240 RDV393236:RDV393240 RNR393236:RNR393240 RXN393236:RXN393240 SHJ393236:SHJ393240 SRF393236:SRF393240 TBB393236:TBB393240 TKX393236:TKX393240 TUT393236:TUT393240 UEP393236:UEP393240 UOL393236:UOL393240 UYH393236:UYH393240 VID393236:VID393240 VRZ393236:VRZ393240 WBV393236:WBV393240 WLR393236:WLR393240 WVN393236:WVN393240 F458772:F458776 JB458772:JB458776 SX458772:SX458776 ACT458772:ACT458776 AMP458772:AMP458776 AWL458772:AWL458776 BGH458772:BGH458776 BQD458772:BQD458776 BZZ458772:BZZ458776 CJV458772:CJV458776 CTR458772:CTR458776 DDN458772:DDN458776 DNJ458772:DNJ458776 DXF458772:DXF458776 EHB458772:EHB458776 EQX458772:EQX458776 FAT458772:FAT458776 FKP458772:FKP458776 FUL458772:FUL458776 GEH458772:GEH458776 GOD458772:GOD458776 GXZ458772:GXZ458776 HHV458772:HHV458776 HRR458772:HRR458776 IBN458772:IBN458776 ILJ458772:ILJ458776 IVF458772:IVF458776 JFB458772:JFB458776 JOX458772:JOX458776 JYT458772:JYT458776 KIP458772:KIP458776 KSL458772:KSL458776 LCH458772:LCH458776 LMD458772:LMD458776 LVZ458772:LVZ458776 MFV458772:MFV458776 MPR458772:MPR458776 MZN458772:MZN458776 NJJ458772:NJJ458776 NTF458772:NTF458776 ODB458772:ODB458776 OMX458772:OMX458776 OWT458772:OWT458776 PGP458772:PGP458776 PQL458772:PQL458776 QAH458772:QAH458776 QKD458772:QKD458776 QTZ458772:QTZ458776 RDV458772:RDV458776 RNR458772:RNR458776 RXN458772:RXN458776 SHJ458772:SHJ458776 SRF458772:SRF458776 TBB458772:TBB458776 TKX458772:TKX458776 TUT458772:TUT458776 UEP458772:UEP458776 UOL458772:UOL458776 UYH458772:UYH458776 VID458772:VID458776 VRZ458772:VRZ458776 WBV458772:WBV458776 WLR458772:WLR458776 WVN458772:WVN458776 F524308:F524312 JB524308:JB524312 SX524308:SX524312 ACT524308:ACT524312 AMP524308:AMP524312 AWL524308:AWL524312 BGH524308:BGH524312 BQD524308:BQD524312 BZZ524308:BZZ524312 CJV524308:CJV524312 CTR524308:CTR524312 DDN524308:DDN524312 DNJ524308:DNJ524312 DXF524308:DXF524312 EHB524308:EHB524312 EQX524308:EQX524312 FAT524308:FAT524312 FKP524308:FKP524312 FUL524308:FUL524312 GEH524308:GEH524312 GOD524308:GOD524312 GXZ524308:GXZ524312 HHV524308:HHV524312 HRR524308:HRR524312 IBN524308:IBN524312 ILJ524308:ILJ524312 IVF524308:IVF524312 JFB524308:JFB524312 JOX524308:JOX524312 JYT524308:JYT524312 KIP524308:KIP524312 KSL524308:KSL524312 LCH524308:LCH524312 LMD524308:LMD524312 LVZ524308:LVZ524312 MFV524308:MFV524312 MPR524308:MPR524312 MZN524308:MZN524312 NJJ524308:NJJ524312 NTF524308:NTF524312 ODB524308:ODB524312 OMX524308:OMX524312 OWT524308:OWT524312 PGP524308:PGP524312 PQL524308:PQL524312 QAH524308:QAH524312 QKD524308:QKD524312 QTZ524308:QTZ524312 RDV524308:RDV524312 RNR524308:RNR524312 RXN524308:RXN524312 SHJ524308:SHJ524312 SRF524308:SRF524312 TBB524308:TBB524312 TKX524308:TKX524312 TUT524308:TUT524312 UEP524308:UEP524312 UOL524308:UOL524312 UYH524308:UYH524312 VID524308:VID524312 VRZ524308:VRZ524312 WBV524308:WBV524312 WLR524308:WLR524312 WVN524308:WVN524312 F589844:F589848 JB589844:JB589848 SX589844:SX589848 ACT589844:ACT589848 AMP589844:AMP589848 AWL589844:AWL589848 BGH589844:BGH589848 BQD589844:BQD589848 BZZ589844:BZZ589848 CJV589844:CJV589848 CTR589844:CTR589848 DDN589844:DDN589848 DNJ589844:DNJ589848 DXF589844:DXF589848 EHB589844:EHB589848 EQX589844:EQX589848 FAT589844:FAT589848 FKP589844:FKP589848 FUL589844:FUL589848 GEH589844:GEH589848 GOD589844:GOD589848 GXZ589844:GXZ589848 HHV589844:HHV589848 HRR589844:HRR589848 IBN589844:IBN589848 ILJ589844:ILJ589848 IVF589844:IVF589848 JFB589844:JFB589848 JOX589844:JOX589848 JYT589844:JYT589848 KIP589844:KIP589848 KSL589844:KSL589848 LCH589844:LCH589848 LMD589844:LMD589848 LVZ589844:LVZ589848 MFV589844:MFV589848 MPR589844:MPR589848 MZN589844:MZN589848 NJJ589844:NJJ589848 NTF589844:NTF589848 ODB589844:ODB589848 OMX589844:OMX589848 OWT589844:OWT589848 PGP589844:PGP589848 PQL589844:PQL589848 QAH589844:QAH589848 QKD589844:QKD589848 QTZ589844:QTZ589848 RDV589844:RDV589848 RNR589844:RNR589848 RXN589844:RXN589848 SHJ589844:SHJ589848 SRF589844:SRF589848 TBB589844:TBB589848 TKX589844:TKX589848 TUT589844:TUT589848 UEP589844:UEP589848 UOL589844:UOL589848 UYH589844:UYH589848 VID589844:VID589848 VRZ589844:VRZ589848 WBV589844:WBV589848 WLR589844:WLR589848 WVN589844:WVN589848 F655380:F655384 JB655380:JB655384 SX655380:SX655384 ACT655380:ACT655384 AMP655380:AMP655384 AWL655380:AWL655384 BGH655380:BGH655384 BQD655380:BQD655384 BZZ655380:BZZ655384 CJV655380:CJV655384 CTR655380:CTR655384 DDN655380:DDN655384 DNJ655380:DNJ655384 DXF655380:DXF655384 EHB655380:EHB655384 EQX655380:EQX655384 FAT655380:FAT655384 FKP655380:FKP655384 FUL655380:FUL655384 GEH655380:GEH655384 GOD655380:GOD655384 GXZ655380:GXZ655384 HHV655380:HHV655384 HRR655380:HRR655384 IBN655380:IBN655384 ILJ655380:ILJ655384 IVF655380:IVF655384 JFB655380:JFB655384 JOX655380:JOX655384 JYT655380:JYT655384 KIP655380:KIP655384 KSL655380:KSL655384 LCH655380:LCH655384 LMD655380:LMD655384 LVZ655380:LVZ655384 MFV655380:MFV655384 MPR655380:MPR655384 MZN655380:MZN655384 NJJ655380:NJJ655384 NTF655380:NTF655384 ODB655380:ODB655384 OMX655380:OMX655384 OWT655380:OWT655384 PGP655380:PGP655384 PQL655380:PQL655384 QAH655380:QAH655384 QKD655380:QKD655384 QTZ655380:QTZ655384 RDV655380:RDV655384 RNR655380:RNR655384 RXN655380:RXN655384 SHJ655380:SHJ655384 SRF655380:SRF655384 TBB655380:TBB655384 TKX655380:TKX655384 TUT655380:TUT655384 UEP655380:UEP655384 UOL655380:UOL655384 UYH655380:UYH655384 VID655380:VID655384 VRZ655380:VRZ655384 WBV655380:WBV655384 WLR655380:WLR655384 WVN655380:WVN655384 F720916:F720920 JB720916:JB720920 SX720916:SX720920 ACT720916:ACT720920 AMP720916:AMP720920 AWL720916:AWL720920 BGH720916:BGH720920 BQD720916:BQD720920 BZZ720916:BZZ720920 CJV720916:CJV720920 CTR720916:CTR720920 DDN720916:DDN720920 DNJ720916:DNJ720920 DXF720916:DXF720920 EHB720916:EHB720920 EQX720916:EQX720920 FAT720916:FAT720920 FKP720916:FKP720920 FUL720916:FUL720920 GEH720916:GEH720920 GOD720916:GOD720920 GXZ720916:GXZ720920 HHV720916:HHV720920 HRR720916:HRR720920 IBN720916:IBN720920 ILJ720916:ILJ720920 IVF720916:IVF720920 JFB720916:JFB720920 JOX720916:JOX720920 JYT720916:JYT720920 KIP720916:KIP720920 KSL720916:KSL720920 LCH720916:LCH720920 LMD720916:LMD720920 LVZ720916:LVZ720920 MFV720916:MFV720920 MPR720916:MPR720920 MZN720916:MZN720920 NJJ720916:NJJ720920 NTF720916:NTF720920 ODB720916:ODB720920 OMX720916:OMX720920 OWT720916:OWT720920 PGP720916:PGP720920 PQL720916:PQL720920 QAH720916:QAH720920 QKD720916:QKD720920 QTZ720916:QTZ720920 RDV720916:RDV720920 RNR720916:RNR720920 RXN720916:RXN720920 SHJ720916:SHJ720920 SRF720916:SRF720920 TBB720916:TBB720920 TKX720916:TKX720920 TUT720916:TUT720920 UEP720916:UEP720920 UOL720916:UOL720920 UYH720916:UYH720920 VID720916:VID720920 VRZ720916:VRZ720920 WBV720916:WBV720920 WLR720916:WLR720920 WVN720916:WVN720920 F786452:F786456 JB786452:JB786456 SX786452:SX786456 ACT786452:ACT786456 AMP786452:AMP786456 AWL786452:AWL786456 BGH786452:BGH786456 BQD786452:BQD786456 BZZ786452:BZZ786456 CJV786452:CJV786456 CTR786452:CTR786456 DDN786452:DDN786456 DNJ786452:DNJ786456 DXF786452:DXF786456 EHB786452:EHB786456 EQX786452:EQX786456 FAT786452:FAT786456 FKP786452:FKP786456 FUL786452:FUL786456 GEH786452:GEH786456 GOD786452:GOD786456 GXZ786452:GXZ786456 HHV786452:HHV786456 HRR786452:HRR786456 IBN786452:IBN786456 ILJ786452:ILJ786456 IVF786452:IVF786456 JFB786452:JFB786456 JOX786452:JOX786456 JYT786452:JYT786456 KIP786452:KIP786456 KSL786452:KSL786456 LCH786452:LCH786456 LMD786452:LMD786456 LVZ786452:LVZ786456 MFV786452:MFV786456 MPR786452:MPR786456 MZN786452:MZN786456 NJJ786452:NJJ786456 NTF786452:NTF786456 ODB786452:ODB786456 OMX786452:OMX786456 OWT786452:OWT786456 PGP786452:PGP786456 PQL786452:PQL786456 QAH786452:QAH786456 QKD786452:QKD786456 QTZ786452:QTZ786456 RDV786452:RDV786456 RNR786452:RNR786456 RXN786452:RXN786456 SHJ786452:SHJ786456 SRF786452:SRF786456 TBB786452:TBB786456 TKX786452:TKX786456 TUT786452:TUT786456 UEP786452:UEP786456 UOL786452:UOL786456 UYH786452:UYH786456 VID786452:VID786456 VRZ786452:VRZ786456 WBV786452:WBV786456 WLR786452:WLR786456 WVN786452:WVN786456 F851988:F851992 JB851988:JB851992 SX851988:SX851992 ACT851988:ACT851992 AMP851988:AMP851992 AWL851988:AWL851992 BGH851988:BGH851992 BQD851988:BQD851992 BZZ851988:BZZ851992 CJV851988:CJV851992 CTR851988:CTR851992 DDN851988:DDN851992 DNJ851988:DNJ851992 DXF851988:DXF851992 EHB851988:EHB851992 EQX851988:EQX851992 FAT851988:FAT851992 FKP851988:FKP851992 FUL851988:FUL851992 GEH851988:GEH851992 GOD851988:GOD851992 GXZ851988:GXZ851992 HHV851988:HHV851992 HRR851988:HRR851992 IBN851988:IBN851992 ILJ851988:ILJ851992 IVF851988:IVF851992 JFB851988:JFB851992 JOX851988:JOX851992 JYT851988:JYT851992 KIP851988:KIP851992 KSL851988:KSL851992 LCH851988:LCH851992 LMD851988:LMD851992 LVZ851988:LVZ851992 MFV851988:MFV851992 MPR851988:MPR851992 MZN851988:MZN851992 NJJ851988:NJJ851992 NTF851988:NTF851992 ODB851988:ODB851992 OMX851988:OMX851992 OWT851988:OWT851992 PGP851988:PGP851992 PQL851988:PQL851992 QAH851988:QAH851992 QKD851988:QKD851992 QTZ851988:QTZ851992 RDV851988:RDV851992 RNR851988:RNR851992 RXN851988:RXN851992 SHJ851988:SHJ851992 SRF851988:SRF851992 TBB851988:TBB851992 TKX851988:TKX851992 TUT851988:TUT851992 UEP851988:UEP851992 UOL851988:UOL851992 UYH851988:UYH851992 VID851988:VID851992 VRZ851988:VRZ851992 WBV851988:WBV851992 WLR851988:WLR851992 WVN851988:WVN851992 F917524:F917528 JB917524:JB917528 SX917524:SX917528 ACT917524:ACT917528 AMP917524:AMP917528 AWL917524:AWL917528 BGH917524:BGH917528 BQD917524:BQD917528 BZZ917524:BZZ917528 CJV917524:CJV917528 CTR917524:CTR917528 DDN917524:DDN917528 DNJ917524:DNJ917528 DXF917524:DXF917528 EHB917524:EHB917528 EQX917524:EQX917528 FAT917524:FAT917528 FKP917524:FKP917528 FUL917524:FUL917528 GEH917524:GEH917528 GOD917524:GOD917528 GXZ917524:GXZ917528 HHV917524:HHV917528 HRR917524:HRR917528 IBN917524:IBN917528 ILJ917524:ILJ917528 IVF917524:IVF917528 JFB917524:JFB917528 JOX917524:JOX917528 JYT917524:JYT917528 KIP917524:KIP917528 KSL917524:KSL917528 LCH917524:LCH917528 LMD917524:LMD917528 LVZ917524:LVZ917528 MFV917524:MFV917528 MPR917524:MPR917528 MZN917524:MZN917528 NJJ917524:NJJ917528 NTF917524:NTF917528 ODB917524:ODB917528 OMX917524:OMX917528 OWT917524:OWT917528 PGP917524:PGP917528 PQL917524:PQL917528 QAH917524:QAH917528 QKD917524:QKD917528 QTZ917524:QTZ917528 RDV917524:RDV917528 RNR917524:RNR917528 RXN917524:RXN917528 SHJ917524:SHJ917528 SRF917524:SRF917528 TBB917524:TBB917528 TKX917524:TKX917528 TUT917524:TUT917528 UEP917524:UEP917528 UOL917524:UOL917528 UYH917524:UYH917528 VID917524:VID917528 VRZ917524:VRZ917528 WBV917524:WBV917528 WLR917524:WLR917528 WVN917524:WVN917528 F983060:F983064 JB983060:JB983064 SX983060:SX983064 ACT983060:ACT983064 AMP983060:AMP983064 AWL983060:AWL983064 BGH983060:BGH983064 BQD983060:BQD983064 BZZ983060:BZZ983064 CJV983060:CJV983064 CTR983060:CTR983064 DDN983060:DDN983064 DNJ983060:DNJ983064 DXF983060:DXF983064 EHB983060:EHB983064 EQX983060:EQX983064 FAT983060:FAT983064 FKP983060:FKP983064 FUL983060:FUL983064 GEH983060:GEH983064 GOD983060:GOD983064 GXZ983060:GXZ983064 HHV983060:HHV983064 HRR983060:HRR983064 IBN983060:IBN983064 ILJ983060:ILJ983064 IVF983060:IVF983064 JFB983060:JFB983064 JOX983060:JOX983064 JYT983060:JYT983064 KIP983060:KIP983064 KSL983060:KSL983064 LCH983060:LCH983064 LMD983060:LMD983064 LVZ983060:LVZ983064 MFV983060:MFV983064 MPR983060:MPR983064 MZN983060:MZN983064 NJJ983060:NJJ983064 NTF983060:NTF983064 ODB983060:ODB983064 OMX983060:OMX983064 OWT983060:OWT983064 PGP983060:PGP983064 PQL983060:PQL983064 QAH983060:QAH983064 QKD983060:QKD983064 QTZ983060:QTZ983064 RDV983060:RDV983064 RNR983060:RNR983064 RXN983060:RXN983064 SHJ983060:SHJ983064 SRF983060:SRF983064 TBB983060:TBB983064 TKX983060:TKX983064 TUT983060:TUT983064 UEP983060:UEP983064 UOL983060:UOL983064 UYH983060:UYH983064 VID983060:VID983064 VRZ983060:VRZ983064 WBV983060:WBV983064 WLR983060:WLR983064" xr:uid="{00000000-0002-0000-0300-000000000000}">
      <formula1>"移乗支援（装着）,移乗支援（非装着）,排泄支援（排泄予測・検知）,見守り・コミュニケーション,入浴支援,介護業務支援,機能訓練支援,食事・栄養管理支援,認知症生活支援・認知症ケア支援,情報端末"</formula1>
    </dataValidation>
    <dataValidation imeMode="halfAlpha" allowBlank="1" showInputMessage="1" showErrorMessage="1" sqref="G11:H11 H19:H23 G12:H14" xr:uid="{00000000-0002-0000-0300-000001000000}"/>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6"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データ!$I$2:$I$19</xm:f>
          </x14:formula1>
          <xm:sqref>F19:F23</xm:sqref>
        </x14:dataValidation>
        <x14:dataValidation type="list" allowBlank="1" showInputMessage="1" showErrorMessage="1" xr:uid="{00000000-0002-0000-0300-000003000000}">
          <x14:formula1>
            <xm:f>データ!$B$2:$B$67</xm:f>
          </x14:formula1>
          <xm:sqref>G9:H9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9"/>
  <sheetViews>
    <sheetView showGridLines="0" view="pageBreakPreview" zoomScaleNormal="100" zoomScaleSheetLayoutView="100" workbookViewId="0">
      <selection activeCell="D9" sqref="D9"/>
    </sheetView>
  </sheetViews>
  <sheetFormatPr defaultColWidth="10" defaultRowHeight="18"/>
  <cols>
    <col min="1" max="1" width="9.5546875" style="46" customWidth="1"/>
    <col min="2" max="2" width="5.44140625" style="46" customWidth="1"/>
    <col min="3" max="3" width="47.88671875" style="46" customWidth="1"/>
    <col min="4" max="4" width="25.6640625" style="46" customWidth="1"/>
    <col min="5" max="5" width="2.88671875" style="46" customWidth="1"/>
    <col min="6" max="6" width="10" style="43"/>
    <col min="7" max="16384" width="10" style="60"/>
  </cols>
  <sheetData>
    <row r="1" spans="1:5" ht="47.25" customHeight="1">
      <c r="A1" s="216" t="s">
        <v>154</v>
      </c>
      <c r="B1" s="216"/>
      <c r="C1" s="216"/>
      <c r="D1" s="216"/>
      <c r="E1" s="42"/>
    </row>
    <row r="2" spans="1:5" ht="22.5" customHeight="1" thickBot="1">
      <c r="A2" s="44"/>
      <c r="B2" s="44"/>
      <c r="C2" s="44"/>
      <c r="D2" s="45" t="s">
        <v>145</v>
      </c>
      <c r="E2" s="42"/>
    </row>
    <row r="3" spans="1:5" ht="22.5" customHeight="1">
      <c r="A3" s="217" t="s">
        <v>146</v>
      </c>
      <c r="B3" s="218"/>
      <c r="C3" s="218"/>
      <c r="D3" s="219"/>
    </row>
    <row r="4" spans="1:5" ht="22.5" customHeight="1">
      <c r="A4" s="47"/>
      <c r="B4" s="220" t="s">
        <v>147</v>
      </c>
      <c r="C4" s="220"/>
      <c r="D4" s="48"/>
    </row>
    <row r="5" spans="1:5" ht="22.5" customHeight="1">
      <c r="A5" s="49"/>
      <c r="B5" s="50"/>
      <c r="C5" s="50" t="s">
        <v>148</v>
      </c>
      <c r="D5" s="48">
        <f>'【介護テクノロジー】所要額調書(様式２)'!L16</f>
        <v>1600000</v>
      </c>
    </row>
    <row r="6" spans="1:5" ht="22.5" customHeight="1">
      <c r="A6" s="49"/>
      <c r="B6" s="220" t="s">
        <v>149</v>
      </c>
      <c r="C6" s="220"/>
      <c r="D6" s="48"/>
    </row>
    <row r="7" spans="1:5" ht="22.5" customHeight="1">
      <c r="A7" s="49"/>
      <c r="B7" s="51"/>
      <c r="C7" s="52" t="s">
        <v>149</v>
      </c>
      <c r="D7" s="48">
        <f>D10-D5</f>
        <v>400000</v>
      </c>
    </row>
    <row r="8" spans="1:5" ht="22.5" customHeight="1">
      <c r="A8" s="49"/>
      <c r="B8" s="53"/>
      <c r="C8" s="54"/>
      <c r="D8" s="48"/>
    </row>
    <row r="9" spans="1:5" ht="22.5" customHeight="1" thickBot="1">
      <c r="A9" s="49"/>
      <c r="B9" s="53"/>
      <c r="C9" s="55"/>
      <c r="D9" s="56"/>
    </row>
    <row r="10" spans="1:5" ht="22.5" customHeight="1" thickTop="1" thickBot="1">
      <c r="A10" s="221" t="s">
        <v>150</v>
      </c>
      <c r="B10" s="222"/>
      <c r="C10" s="222"/>
      <c r="D10" s="57">
        <f>D214</f>
        <v>2000000</v>
      </c>
    </row>
    <row r="11" spans="1:5" ht="22.5" customHeight="1">
      <c r="A11" s="42"/>
      <c r="B11" s="42"/>
      <c r="C11" s="42"/>
      <c r="D11" s="42"/>
    </row>
    <row r="12" spans="1:5" s="46" customFormat="1" ht="22.5" customHeight="1" thickBot="1">
      <c r="A12" s="42"/>
      <c r="B12" s="42"/>
      <c r="C12" s="42"/>
      <c r="D12" s="42"/>
    </row>
    <row r="13" spans="1:5" s="46" customFormat="1" ht="22.5" customHeight="1">
      <c r="A13" s="223" t="s">
        <v>151</v>
      </c>
      <c r="B13" s="218"/>
      <c r="C13" s="218"/>
      <c r="D13" s="219"/>
    </row>
    <row r="14" spans="1:5" s="46" customFormat="1" ht="22.5" customHeight="1">
      <c r="A14" s="224" t="s">
        <v>246</v>
      </c>
      <c r="B14" s="225"/>
      <c r="C14" s="226"/>
      <c r="D14" s="58">
        <f>'【介護テクノロジー】所要額調書(様式２)'!C16</f>
        <v>2000000</v>
      </c>
    </row>
    <row r="15" spans="1:5" s="46" customFormat="1" ht="22.5" customHeight="1">
      <c r="A15" s="224"/>
      <c r="B15" s="225"/>
      <c r="C15" s="226"/>
      <c r="D15" s="58"/>
    </row>
    <row r="16" spans="1:5" s="46" customFormat="1" ht="22.5" hidden="1" customHeight="1">
      <c r="A16" s="224"/>
      <c r="B16" s="225"/>
      <c r="C16" s="226"/>
      <c r="D16" s="58"/>
    </row>
    <row r="17" spans="1:4" s="46" customFormat="1" ht="22.5" hidden="1" customHeight="1">
      <c r="A17" s="224"/>
      <c r="B17" s="225"/>
      <c r="C17" s="226"/>
      <c r="D17" s="58"/>
    </row>
    <row r="18" spans="1:4" s="46" customFormat="1" ht="22.5" hidden="1" customHeight="1">
      <c r="A18" s="224"/>
      <c r="B18" s="225"/>
      <c r="C18" s="226"/>
      <c r="D18" s="58"/>
    </row>
    <row r="19" spans="1:4" s="46" customFormat="1" ht="22.5" hidden="1" customHeight="1">
      <c r="A19" s="224"/>
      <c r="B19" s="225"/>
      <c r="C19" s="226"/>
      <c r="D19" s="58"/>
    </row>
    <row r="20" spans="1:4" s="46" customFormat="1" ht="22.5" hidden="1" customHeight="1">
      <c r="A20" s="224"/>
      <c r="B20" s="225"/>
      <c r="C20" s="226"/>
      <c r="D20" s="58"/>
    </row>
    <row r="21" spans="1:4" s="46" customFormat="1" ht="22.5" hidden="1" customHeight="1">
      <c r="A21" s="224"/>
      <c r="B21" s="225"/>
      <c r="C21" s="226"/>
      <c r="D21" s="58"/>
    </row>
    <row r="22" spans="1:4" s="46" customFormat="1" ht="22.5" hidden="1" customHeight="1">
      <c r="A22" s="224"/>
      <c r="B22" s="225"/>
      <c r="C22" s="226"/>
      <c r="D22" s="58"/>
    </row>
    <row r="23" spans="1:4" s="46" customFormat="1" ht="22.5" hidden="1" customHeight="1">
      <c r="A23" s="224"/>
      <c r="B23" s="225"/>
      <c r="C23" s="226"/>
      <c r="D23" s="58"/>
    </row>
    <row r="24" spans="1:4" s="46" customFormat="1" ht="22.5" hidden="1" customHeight="1">
      <c r="A24" s="224"/>
      <c r="B24" s="225"/>
      <c r="C24" s="226"/>
      <c r="D24" s="58"/>
    </row>
    <row r="25" spans="1:4" s="46" customFormat="1" ht="22.5" hidden="1" customHeight="1">
      <c r="A25" s="224"/>
      <c r="B25" s="225"/>
      <c r="C25" s="226"/>
      <c r="D25" s="58"/>
    </row>
    <row r="26" spans="1:4" s="46" customFormat="1" ht="22.5" hidden="1" customHeight="1">
      <c r="A26" s="224"/>
      <c r="B26" s="225"/>
      <c r="C26" s="226"/>
      <c r="D26" s="58"/>
    </row>
    <row r="27" spans="1:4" s="46" customFormat="1" ht="22.5" hidden="1" customHeight="1">
      <c r="A27" s="224"/>
      <c r="B27" s="225"/>
      <c r="C27" s="226"/>
      <c r="D27" s="58"/>
    </row>
    <row r="28" spans="1:4" s="46" customFormat="1" ht="22.5" hidden="1" customHeight="1">
      <c r="A28" s="224"/>
      <c r="B28" s="225"/>
      <c r="C28" s="226"/>
      <c r="D28" s="58"/>
    </row>
    <row r="29" spans="1:4" s="46" customFormat="1" ht="22.5" hidden="1" customHeight="1">
      <c r="A29" s="224"/>
      <c r="B29" s="225"/>
      <c r="C29" s="226"/>
      <c r="D29" s="58"/>
    </row>
    <row r="30" spans="1:4" s="46" customFormat="1" ht="22.5" hidden="1" customHeight="1">
      <c r="A30" s="224"/>
      <c r="B30" s="225"/>
      <c r="C30" s="226"/>
      <c r="D30" s="58"/>
    </row>
    <row r="31" spans="1:4" s="46" customFormat="1" ht="22.5" hidden="1" customHeight="1">
      <c r="A31" s="224"/>
      <c r="B31" s="225"/>
      <c r="C31" s="226"/>
      <c r="D31" s="58"/>
    </row>
    <row r="32" spans="1:4" s="46" customFormat="1" ht="22.5" hidden="1" customHeight="1">
      <c r="A32" s="224"/>
      <c r="B32" s="225"/>
      <c r="C32" s="226"/>
      <c r="D32" s="58"/>
    </row>
    <row r="33" spans="1:4" s="46" customFormat="1" ht="22.5" hidden="1" customHeight="1">
      <c r="A33" s="224"/>
      <c r="B33" s="225"/>
      <c r="C33" s="226"/>
      <c r="D33" s="58"/>
    </row>
    <row r="34" spans="1:4" s="46" customFormat="1" ht="22.5" hidden="1" customHeight="1">
      <c r="A34" s="224"/>
      <c r="B34" s="225"/>
      <c r="C34" s="226"/>
      <c r="D34" s="58"/>
    </row>
    <row r="35" spans="1:4" s="46" customFormat="1" ht="22.5" hidden="1" customHeight="1">
      <c r="A35" s="224"/>
      <c r="B35" s="225"/>
      <c r="C35" s="226"/>
      <c r="D35" s="58"/>
    </row>
    <row r="36" spans="1:4" s="46" customFormat="1" ht="22.5" hidden="1" customHeight="1">
      <c r="A36" s="224"/>
      <c r="B36" s="225"/>
      <c r="C36" s="226"/>
      <c r="D36" s="58"/>
    </row>
    <row r="37" spans="1:4" s="46" customFormat="1" ht="22.5" hidden="1" customHeight="1">
      <c r="A37" s="224"/>
      <c r="B37" s="225"/>
      <c r="C37" s="226"/>
      <c r="D37" s="58"/>
    </row>
    <row r="38" spans="1:4" s="46" customFormat="1" ht="22.5" hidden="1" customHeight="1">
      <c r="A38" s="224"/>
      <c r="B38" s="225"/>
      <c r="C38" s="226"/>
      <c r="D38" s="58"/>
    </row>
    <row r="39" spans="1:4" s="46" customFormat="1" ht="22.5" hidden="1" customHeight="1">
      <c r="A39" s="224"/>
      <c r="B39" s="225"/>
      <c r="C39" s="226"/>
      <c r="D39" s="58"/>
    </row>
    <row r="40" spans="1:4" s="46" customFormat="1" ht="22.5" hidden="1" customHeight="1">
      <c r="A40" s="224"/>
      <c r="B40" s="225"/>
      <c r="C40" s="226"/>
      <c r="D40" s="58"/>
    </row>
    <row r="41" spans="1:4" s="46" customFormat="1" ht="22.5" hidden="1" customHeight="1">
      <c r="A41" s="224"/>
      <c r="B41" s="225"/>
      <c r="C41" s="226"/>
      <c r="D41" s="58"/>
    </row>
    <row r="42" spans="1:4" s="46" customFormat="1" ht="22.5" hidden="1" customHeight="1">
      <c r="A42" s="224"/>
      <c r="B42" s="225"/>
      <c r="C42" s="226"/>
      <c r="D42" s="58"/>
    </row>
    <row r="43" spans="1:4" s="46" customFormat="1" ht="22.5" hidden="1" customHeight="1">
      <c r="A43" s="224"/>
      <c r="B43" s="225"/>
      <c r="C43" s="226"/>
      <c r="D43" s="58"/>
    </row>
    <row r="44" spans="1:4" s="46" customFormat="1" ht="22.5" hidden="1" customHeight="1">
      <c r="A44" s="224"/>
      <c r="B44" s="225"/>
      <c r="C44" s="226"/>
      <c r="D44" s="58"/>
    </row>
    <row r="45" spans="1:4" s="46" customFormat="1" ht="22.5" hidden="1" customHeight="1">
      <c r="A45" s="224"/>
      <c r="B45" s="225"/>
      <c r="C45" s="226"/>
      <c r="D45" s="58"/>
    </row>
    <row r="46" spans="1:4" s="46" customFormat="1" ht="22.5" hidden="1" customHeight="1">
      <c r="A46" s="224"/>
      <c r="B46" s="225"/>
      <c r="C46" s="226"/>
      <c r="D46" s="58"/>
    </row>
    <row r="47" spans="1:4" s="46" customFormat="1" ht="22.5" hidden="1" customHeight="1">
      <c r="A47" s="224"/>
      <c r="B47" s="225"/>
      <c r="C47" s="226"/>
      <c r="D47" s="58"/>
    </row>
    <row r="48" spans="1:4" s="46" customFormat="1" ht="22.5" hidden="1" customHeight="1">
      <c r="A48" s="224"/>
      <c r="B48" s="225"/>
      <c r="C48" s="226"/>
      <c r="D48" s="58"/>
    </row>
    <row r="49" spans="1:4" s="46" customFormat="1" ht="22.5" hidden="1" customHeight="1">
      <c r="A49" s="224"/>
      <c r="B49" s="225"/>
      <c r="C49" s="226"/>
      <c r="D49" s="58"/>
    </row>
    <row r="50" spans="1:4" s="46" customFormat="1" ht="22.5" hidden="1" customHeight="1">
      <c r="A50" s="224"/>
      <c r="B50" s="225"/>
      <c r="C50" s="226"/>
      <c r="D50" s="58"/>
    </row>
    <row r="51" spans="1:4" s="46" customFormat="1" ht="22.5" hidden="1" customHeight="1">
      <c r="A51" s="224"/>
      <c r="B51" s="225"/>
      <c r="C51" s="226"/>
      <c r="D51" s="58"/>
    </row>
    <row r="52" spans="1:4" s="46" customFormat="1" ht="22.5" hidden="1" customHeight="1">
      <c r="A52" s="224"/>
      <c r="B52" s="225"/>
      <c r="C52" s="226"/>
      <c r="D52" s="58"/>
    </row>
    <row r="53" spans="1:4" s="46" customFormat="1" ht="22.5" hidden="1" customHeight="1">
      <c r="A53" s="224"/>
      <c r="B53" s="225"/>
      <c r="C53" s="226"/>
      <c r="D53" s="58"/>
    </row>
    <row r="54" spans="1:4" s="46" customFormat="1" ht="22.5" hidden="1" customHeight="1">
      <c r="A54" s="224"/>
      <c r="B54" s="225"/>
      <c r="C54" s="226"/>
      <c r="D54" s="58"/>
    </row>
    <row r="55" spans="1:4" s="46" customFormat="1" ht="22.5" hidden="1" customHeight="1">
      <c r="A55" s="224"/>
      <c r="B55" s="225"/>
      <c r="C55" s="226"/>
      <c r="D55" s="58"/>
    </row>
    <row r="56" spans="1:4" s="46" customFormat="1" ht="22.5" hidden="1" customHeight="1">
      <c r="A56" s="224"/>
      <c r="B56" s="225"/>
      <c r="C56" s="226"/>
      <c r="D56" s="58"/>
    </row>
    <row r="57" spans="1:4" s="46" customFormat="1" ht="22.5" hidden="1" customHeight="1">
      <c r="A57" s="224"/>
      <c r="B57" s="225"/>
      <c r="C57" s="226"/>
      <c r="D57" s="58"/>
    </row>
    <row r="58" spans="1:4" s="46" customFormat="1" ht="22.5" hidden="1" customHeight="1">
      <c r="A58" s="224"/>
      <c r="B58" s="225"/>
      <c r="C58" s="226"/>
      <c r="D58" s="58"/>
    </row>
    <row r="59" spans="1:4" s="46" customFormat="1" ht="22.5" hidden="1" customHeight="1">
      <c r="A59" s="224"/>
      <c r="B59" s="225"/>
      <c r="C59" s="226"/>
      <c r="D59" s="58"/>
    </row>
    <row r="60" spans="1:4" s="46" customFormat="1" ht="22.5" hidden="1" customHeight="1">
      <c r="A60" s="224"/>
      <c r="B60" s="225"/>
      <c r="C60" s="226"/>
      <c r="D60" s="58"/>
    </row>
    <row r="61" spans="1:4" s="46" customFormat="1" ht="22.5" hidden="1" customHeight="1">
      <c r="A61" s="224"/>
      <c r="B61" s="225"/>
      <c r="C61" s="226"/>
      <c r="D61" s="58"/>
    </row>
    <row r="62" spans="1:4" s="46" customFormat="1" ht="22.5" hidden="1" customHeight="1">
      <c r="A62" s="224"/>
      <c r="B62" s="225"/>
      <c r="C62" s="226"/>
      <c r="D62" s="58"/>
    </row>
    <row r="63" spans="1:4" s="46" customFormat="1" ht="22.5" hidden="1" customHeight="1">
      <c r="A63" s="224"/>
      <c r="B63" s="225"/>
      <c r="C63" s="226"/>
      <c r="D63" s="58"/>
    </row>
    <row r="64" spans="1:4" s="46" customFormat="1" ht="22.5" hidden="1" customHeight="1">
      <c r="A64" s="224"/>
      <c r="B64" s="225"/>
      <c r="C64" s="226"/>
      <c r="D64" s="58"/>
    </row>
    <row r="65" spans="1:4" s="46" customFormat="1" ht="22.5" hidden="1" customHeight="1">
      <c r="A65" s="224"/>
      <c r="B65" s="225"/>
      <c r="C65" s="226"/>
      <c r="D65" s="58"/>
    </row>
    <row r="66" spans="1:4" s="46" customFormat="1" ht="22.5" hidden="1" customHeight="1">
      <c r="A66" s="224"/>
      <c r="B66" s="225"/>
      <c r="C66" s="226"/>
      <c r="D66" s="58"/>
    </row>
    <row r="67" spans="1:4" s="46" customFormat="1" ht="22.5" hidden="1" customHeight="1">
      <c r="A67" s="224"/>
      <c r="B67" s="225"/>
      <c r="C67" s="226"/>
      <c r="D67" s="58"/>
    </row>
    <row r="68" spans="1:4" s="46" customFormat="1" ht="22.5" hidden="1" customHeight="1">
      <c r="A68" s="224"/>
      <c r="B68" s="225"/>
      <c r="C68" s="226"/>
      <c r="D68" s="58"/>
    </row>
    <row r="69" spans="1:4" s="46" customFormat="1" ht="22.5" hidden="1" customHeight="1">
      <c r="A69" s="224"/>
      <c r="B69" s="225"/>
      <c r="C69" s="226"/>
      <c r="D69" s="58"/>
    </row>
    <row r="70" spans="1:4" s="46" customFormat="1" ht="22.5" hidden="1" customHeight="1">
      <c r="A70" s="224"/>
      <c r="B70" s="225"/>
      <c r="C70" s="226"/>
      <c r="D70" s="58"/>
    </row>
    <row r="71" spans="1:4" s="46" customFormat="1" ht="22.5" hidden="1" customHeight="1">
      <c r="A71" s="224"/>
      <c r="B71" s="225"/>
      <c r="C71" s="226"/>
      <c r="D71" s="58"/>
    </row>
    <row r="72" spans="1:4" s="46" customFormat="1" ht="22.5" hidden="1" customHeight="1">
      <c r="A72" s="224"/>
      <c r="B72" s="225"/>
      <c r="C72" s="226"/>
      <c r="D72" s="58"/>
    </row>
    <row r="73" spans="1:4" s="46" customFormat="1" ht="22.5" hidden="1" customHeight="1">
      <c r="A73" s="224"/>
      <c r="B73" s="225"/>
      <c r="C73" s="226"/>
      <c r="D73" s="58"/>
    </row>
    <row r="74" spans="1:4" s="46" customFormat="1" ht="22.5" hidden="1" customHeight="1">
      <c r="A74" s="224"/>
      <c r="B74" s="225"/>
      <c r="C74" s="226"/>
      <c r="D74" s="58"/>
    </row>
    <row r="75" spans="1:4" s="46" customFormat="1" ht="22.5" hidden="1" customHeight="1">
      <c r="A75" s="224"/>
      <c r="B75" s="225"/>
      <c r="C75" s="226"/>
      <c r="D75" s="58"/>
    </row>
    <row r="76" spans="1:4" s="46" customFormat="1" ht="22.5" hidden="1" customHeight="1">
      <c r="A76" s="224"/>
      <c r="B76" s="225"/>
      <c r="C76" s="226"/>
      <c r="D76" s="58"/>
    </row>
    <row r="77" spans="1:4" s="46" customFormat="1" ht="22.5" hidden="1" customHeight="1">
      <c r="A77" s="224"/>
      <c r="B77" s="225"/>
      <c r="C77" s="226"/>
      <c r="D77" s="58"/>
    </row>
    <row r="78" spans="1:4" s="46" customFormat="1" ht="22.5" hidden="1" customHeight="1">
      <c r="A78" s="224"/>
      <c r="B78" s="225"/>
      <c r="C78" s="226"/>
      <c r="D78" s="58"/>
    </row>
    <row r="79" spans="1:4" s="46" customFormat="1" ht="22.5" hidden="1" customHeight="1">
      <c r="A79" s="224"/>
      <c r="B79" s="225"/>
      <c r="C79" s="226"/>
      <c r="D79" s="58"/>
    </row>
    <row r="80" spans="1:4" s="46" customFormat="1" ht="22.5" hidden="1" customHeight="1">
      <c r="A80" s="224"/>
      <c r="B80" s="225"/>
      <c r="C80" s="226"/>
      <c r="D80" s="58"/>
    </row>
    <row r="81" spans="1:4" s="46" customFormat="1" ht="22.5" hidden="1" customHeight="1">
      <c r="A81" s="224"/>
      <c r="B81" s="225"/>
      <c r="C81" s="226"/>
      <c r="D81" s="58"/>
    </row>
    <row r="82" spans="1:4" s="46" customFormat="1" ht="22.5" hidden="1" customHeight="1">
      <c r="A82" s="224"/>
      <c r="B82" s="225"/>
      <c r="C82" s="226"/>
      <c r="D82" s="58"/>
    </row>
    <row r="83" spans="1:4" s="46" customFormat="1" ht="22.5" hidden="1" customHeight="1">
      <c r="A83" s="224"/>
      <c r="B83" s="225"/>
      <c r="C83" s="226"/>
      <c r="D83" s="58"/>
    </row>
    <row r="84" spans="1:4" s="46" customFormat="1" ht="22.5" hidden="1" customHeight="1">
      <c r="A84" s="224"/>
      <c r="B84" s="225"/>
      <c r="C84" s="226"/>
      <c r="D84" s="58"/>
    </row>
    <row r="85" spans="1:4" s="46" customFormat="1" ht="22.5" hidden="1" customHeight="1">
      <c r="A85" s="224"/>
      <c r="B85" s="225"/>
      <c r="C85" s="226"/>
      <c r="D85" s="58"/>
    </row>
    <row r="86" spans="1:4" s="46" customFormat="1" ht="22.5" hidden="1" customHeight="1">
      <c r="A86" s="224"/>
      <c r="B86" s="225"/>
      <c r="C86" s="226"/>
      <c r="D86" s="58"/>
    </row>
    <row r="87" spans="1:4" s="46" customFormat="1" ht="22.5" hidden="1" customHeight="1">
      <c r="A87" s="224"/>
      <c r="B87" s="225"/>
      <c r="C87" s="226"/>
      <c r="D87" s="58"/>
    </row>
    <row r="88" spans="1:4" s="46" customFormat="1" ht="22.5" hidden="1" customHeight="1">
      <c r="A88" s="224"/>
      <c r="B88" s="225"/>
      <c r="C88" s="226"/>
      <c r="D88" s="58"/>
    </row>
    <row r="89" spans="1:4" s="46" customFormat="1" ht="22.5" hidden="1" customHeight="1">
      <c r="A89" s="224"/>
      <c r="B89" s="225"/>
      <c r="C89" s="226"/>
      <c r="D89" s="58"/>
    </row>
    <row r="90" spans="1:4" s="46" customFormat="1" ht="22.5" hidden="1" customHeight="1">
      <c r="A90" s="224"/>
      <c r="B90" s="225"/>
      <c r="C90" s="226"/>
      <c r="D90" s="58"/>
    </row>
    <row r="91" spans="1:4" s="46" customFormat="1" ht="22.5" hidden="1" customHeight="1">
      <c r="A91" s="224"/>
      <c r="B91" s="225"/>
      <c r="C91" s="226"/>
      <c r="D91" s="58"/>
    </row>
    <row r="92" spans="1:4" s="46" customFormat="1" ht="22.5" hidden="1" customHeight="1">
      <c r="A92" s="224"/>
      <c r="B92" s="225"/>
      <c r="C92" s="226"/>
      <c r="D92" s="58"/>
    </row>
    <row r="93" spans="1:4" s="46" customFormat="1" ht="22.5" hidden="1" customHeight="1">
      <c r="A93" s="224"/>
      <c r="B93" s="225"/>
      <c r="C93" s="226"/>
      <c r="D93" s="58"/>
    </row>
    <row r="94" spans="1:4" s="46" customFormat="1" ht="22.5" hidden="1" customHeight="1">
      <c r="A94" s="224"/>
      <c r="B94" s="225"/>
      <c r="C94" s="226"/>
      <c r="D94" s="58"/>
    </row>
    <row r="95" spans="1:4" s="46" customFormat="1" ht="22.5" hidden="1" customHeight="1">
      <c r="A95" s="224"/>
      <c r="B95" s="225"/>
      <c r="C95" s="226"/>
      <c r="D95" s="58"/>
    </row>
    <row r="96" spans="1:4" s="46" customFormat="1" ht="22.5" hidden="1" customHeight="1">
      <c r="A96" s="224"/>
      <c r="B96" s="225"/>
      <c r="C96" s="226"/>
      <c r="D96" s="58"/>
    </row>
    <row r="97" spans="1:4" s="46" customFormat="1" ht="22.5" hidden="1" customHeight="1">
      <c r="A97" s="224"/>
      <c r="B97" s="225"/>
      <c r="C97" s="226"/>
      <c r="D97" s="58"/>
    </row>
    <row r="98" spans="1:4" s="46" customFormat="1" ht="22.5" hidden="1" customHeight="1">
      <c r="A98" s="224"/>
      <c r="B98" s="225"/>
      <c r="C98" s="226"/>
      <c r="D98" s="58"/>
    </row>
    <row r="99" spans="1:4" s="46" customFormat="1" ht="22.5" hidden="1" customHeight="1">
      <c r="A99" s="224"/>
      <c r="B99" s="225"/>
      <c r="C99" s="226"/>
      <c r="D99" s="58"/>
    </row>
    <row r="100" spans="1:4" s="46" customFormat="1" ht="22.5" hidden="1" customHeight="1">
      <c r="A100" s="224"/>
      <c r="B100" s="225"/>
      <c r="C100" s="226"/>
      <c r="D100" s="58"/>
    </row>
    <row r="101" spans="1:4" s="46" customFormat="1" ht="22.5" hidden="1" customHeight="1">
      <c r="A101" s="224"/>
      <c r="B101" s="225"/>
      <c r="C101" s="226"/>
      <c r="D101" s="58"/>
    </row>
    <row r="102" spans="1:4" s="46" customFormat="1" ht="22.5" hidden="1" customHeight="1">
      <c r="A102" s="224"/>
      <c r="B102" s="225"/>
      <c r="C102" s="226"/>
      <c r="D102" s="58"/>
    </row>
    <row r="103" spans="1:4" s="46" customFormat="1" ht="22.5" hidden="1" customHeight="1">
      <c r="A103" s="224"/>
      <c r="B103" s="225"/>
      <c r="C103" s="226"/>
      <c r="D103" s="58"/>
    </row>
    <row r="104" spans="1:4" s="46" customFormat="1" ht="22.5" hidden="1" customHeight="1">
      <c r="A104" s="224"/>
      <c r="B104" s="225"/>
      <c r="C104" s="226"/>
      <c r="D104" s="58"/>
    </row>
    <row r="105" spans="1:4" s="46" customFormat="1" ht="22.5" hidden="1" customHeight="1">
      <c r="A105" s="224"/>
      <c r="B105" s="225"/>
      <c r="C105" s="226"/>
      <c r="D105" s="58"/>
    </row>
    <row r="106" spans="1:4" s="46" customFormat="1" ht="22.5" hidden="1" customHeight="1">
      <c r="A106" s="224"/>
      <c r="B106" s="225"/>
      <c r="C106" s="226"/>
      <c r="D106" s="58"/>
    </row>
    <row r="107" spans="1:4" s="46" customFormat="1" ht="22.5" hidden="1" customHeight="1">
      <c r="A107" s="224"/>
      <c r="B107" s="225"/>
      <c r="C107" s="226"/>
      <c r="D107" s="58"/>
    </row>
    <row r="108" spans="1:4" s="46" customFormat="1" ht="22.5" hidden="1" customHeight="1">
      <c r="A108" s="224"/>
      <c r="B108" s="225"/>
      <c r="C108" s="226"/>
      <c r="D108" s="58"/>
    </row>
    <row r="109" spans="1:4" s="46" customFormat="1" ht="22.5" hidden="1" customHeight="1">
      <c r="A109" s="224"/>
      <c r="B109" s="225"/>
      <c r="C109" s="226"/>
      <c r="D109" s="58"/>
    </row>
    <row r="110" spans="1:4" s="46" customFormat="1" ht="22.5" hidden="1" customHeight="1">
      <c r="A110" s="224"/>
      <c r="B110" s="225"/>
      <c r="C110" s="226"/>
      <c r="D110" s="58"/>
    </row>
    <row r="111" spans="1:4" s="46" customFormat="1" ht="22.5" hidden="1" customHeight="1">
      <c r="A111" s="224"/>
      <c r="B111" s="225"/>
      <c r="C111" s="226"/>
      <c r="D111" s="58"/>
    </row>
    <row r="112" spans="1:4" s="46" customFormat="1" ht="22.5" hidden="1" customHeight="1">
      <c r="A112" s="224"/>
      <c r="B112" s="225"/>
      <c r="C112" s="226"/>
      <c r="D112" s="58"/>
    </row>
    <row r="113" spans="1:4" s="46" customFormat="1" ht="22.5" hidden="1" customHeight="1">
      <c r="A113" s="224"/>
      <c r="B113" s="225"/>
      <c r="C113" s="226"/>
      <c r="D113" s="58"/>
    </row>
    <row r="114" spans="1:4" s="46" customFormat="1" ht="22.5" hidden="1" customHeight="1">
      <c r="A114" s="224"/>
      <c r="B114" s="225"/>
      <c r="C114" s="226"/>
      <c r="D114" s="58"/>
    </row>
    <row r="115" spans="1:4" s="46" customFormat="1" ht="22.5" hidden="1" customHeight="1">
      <c r="A115" s="224"/>
      <c r="B115" s="225"/>
      <c r="C115" s="226"/>
      <c r="D115" s="58"/>
    </row>
    <row r="116" spans="1:4" s="46" customFormat="1" ht="22.5" hidden="1" customHeight="1">
      <c r="A116" s="224"/>
      <c r="B116" s="225"/>
      <c r="C116" s="226"/>
      <c r="D116" s="58"/>
    </row>
    <row r="117" spans="1:4" s="46" customFormat="1" ht="22.5" hidden="1" customHeight="1">
      <c r="A117" s="224"/>
      <c r="B117" s="225"/>
      <c r="C117" s="226"/>
      <c r="D117" s="58"/>
    </row>
    <row r="118" spans="1:4" s="46" customFormat="1" ht="22.5" hidden="1" customHeight="1">
      <c r="A118" s="224"/>
      <c r="B118" s="225"/>
      <c r="C118" s="226"/>
      <c r="D118" s="58"/>
    </row>
    <row r="119" spans="1:4" s="46" customFormat="1" ht="22.5" hidden="1" customHeight="1">
      <c r="A119" s="224"/>
      <c r="B119" s="225"/>
      <c r="C119" s="226"/>
      <c r="D119" s="58"/>
    </row>
    <row r="120" spans="1:4" s="46" customFormat="1" ht="22.5" hidden="1" customHeight="1">
      <c r="A120" s="224"/>
      <c r="B120" s="225"/>
      <c r="C120" s="226"/>
      <c r="D120" s="58"/>
    </row>
    <row r="121" spans="1:4" s="46" customFormat="1" ht="22.5" hidden="1" customHeight="1">
      <c r="A121" s="224"/>
      <c r="B121" s="225"/>
      <c r="C121" s="226"/>
      <c r="D121" s="58"/>
    </row>
    <row r="122" spans="1:4" s="46" customFormat="1" ht="22.5" hidden="1" customHeight="1">
      <c r="A122" s="224"/>
      <c r="B122" s="225"/>
      <c r="C122" s="226"/>
      <c r="D122" s="58"/>
    </row>
    <row r="123" spans="1:4" s="46" customFormat="1" ht="22.5" hidden="1" customHeight="1">
      <c r="A123" s="224"/>
      <c r="B123" s="225"/>
      <c r="C123" s="226"/>
      <c r="D123" s="58"/>
    </row>
    <row r="124" spans="1:4" s="46" customFormat="1" ht="22.5" hidden="1" customHeight="1">
      <c r="A124" s="224"/>
      <c r="B124" s="225"/>
      <c r="C124" s="226"/>
      <c r="D124" s="58"/>
    </row>
    <row r="125" spans="1:4" s="46" customFormat="1" ht="22.5" hidden="1" customHeight="1">
      <c r="A125" s="224"/>
      <c r="B125" s="225"/>
      <c r="C125" s="226"/>
      <c r="D125" s="58"/>
    </row>
    <row r="126" spans="1:4" s="46" customFormat="1" ht="22.5" hidden="1" customHeight="1">
      <c r="A126" s="224"/>
      <c r="B126" s="225"/>
      <c r="C126" s="226"/>
      <c r="D126" s="58"/>
    </row>
    <row r="127" spans="1:4" s="46" customFormat="1" ht="22.5" hidden="1" customHeight="1">
      <c r="A127" s="224"/>
      <c r="B127" s="225"/>
      <c r="C127" s="226"/>
      <c r="D127" s="58"/>
    </row>
    <row r="128" spans="1:4" s="46" customFormat="1" ht="22.5" hidden="1" customHeight="1">
      <c r="A128" s="224"/>
      <c r="B128" s="225"/>
      <c r="C128" s="226"/>
      <c r="D128" s="58"/>
    </row>
    <row r="129" spans="1:4" s="46" customFormat="1" ht="22.5" hidden="1" customHeight="1">
      <c r="A129" s="224"/>
      <c r="B129" s="225"/>
      <c r="C129" s="226"/>
      <c r="D129" s="58"/>
    </row>
    <row r="130" spans="1:4" s="46" customFormat="1" ht="22.5" hidden="1" customHeight="1">
      <c r="A130" s="224"/>
      <c r="B130" s="225"/>
      <c r="C130" s="226"/>
      <c r="D130" s="58"/>
    </row>
    <row r="131" spans="1:4" s="46" customFormat="1" ht="22.5" hidden="1" customHeight="1">
      <c r="A131" s="224"/>
      <c r="B131" s="225"/>
      <c r="C131" s="226"/>
      <c r="D131" s="58"/>
    </row>
    <row r="132" spans="1:4" s="46" customFormat="1" ht="22.5" hidden="1" customHeight="1">
      <c r="A132" s="224"/>
      <c r="B132" s="225"/>
      <c r="C132" s="226"/>
      <c r="D132" s="58"/>
    </row>
    <row r="133" spans="1:4" s="46" customFormat="1" ht="22.5" hidden="1" customHeight="1">
      <c r="A133" s="224"/>
      <c r="B133" s="225"/>
      <c r="C133" s="226"/>
      <c r="D133" s="58"/>
    </row>
    <row r="134" spans="1:4" s="46" customFormat="1" ht="22.5" hidden="1" customHeight="1">
      <c r="A134" s="224"/>
      <c r="B134" s="225"/>
      <c r="C134" s="226"/>
      <c r="D134" s="58"/>
    </row>
    <row r="135" spans="1:4" s="46" customFormat="1" ht="22.5" hidden="1" customHeight="1">
      <c r="A135" s="224"/>
      <c r="B135" s="225"/>
      <c r="C135" s="226"/>
      <c r="D135" s="58"/>
    </row>
    <row r="136" spans="1:4" s="46" customFormat="1" ht="22.5" hidden="1" customHeight="1">
      <c r="A136" s="224"/>
      <c r="B136" s="225"/>
      <c r="C136" s="226"/>
      <c r="D136" s="58"/>
    </row>
    <row r="137" spans="1:4" s="46" customFormat="1" ht="22.5" hidden="1" customHeight="1">
      <c r="A137" s="224"/>
      <c r="B137" s="225"/>
      <c r="C137" s="226"/>
      <c r="D137" s="58"/>
    </row>
    <row r="138" spans="1:4" s="46" customFormat="1" ht="22.5" hidden="1" customHeight="1">
      <c r="A138" s="224"/>
      <c r="B138" s="225"/>
      <c r="C138" s="226"/>
      <c r="D138" s="58"/>
    </row>
    <row r="139" spans="1:4" s="46" customFormat="1" ht="22.5" hidden="1" customHeight="1">
      <c r="A139" s="224"/>
      <c r="B139" s="225"/>
      <c r="C139" s="226"/>
      <c r="D139" s="58"/>
    </row>
    <row r="140" spans="1:4" s="46" customFormat="1" ht="22.5" hidden="1" customHeight="1">
      <c r="A140" s="224"/>
      <c r="B140" s="225"/>
      <c r="C140" s="226"/>
      <c r="D140" s="58"/>
    </row>
    <row r="141" spans="1:4" s="46" customFormat="1" ht="22.5" hidden="1" customHeight="1">
      <c r="A141" s="224"/>
      <c r="B141" s="225"/>
      <c r="C141" s="226"/>
      <c r="D141" s="58"/>
    </row>
    <row r="142" spans="1:4" s="46" customFormat="1" ht="22.5" hidden="1" customHeight="1">
      <c r="A142" s="224"/>
      <c r="B142" s="225"/>
      <c r="C142" s="226"/>
      <c r="D142" s="58"/>
    </row>
    <row r="143" spans="1:4" s="46" customFormat="1" ht="22.5" hidden="1" customHeight="1">
      <c r="A143" s="224"/>
      <c r="B143" s="225"/>
      <c r="C143" s="226"/>
      <c r="D143" s="58"/>
    </row>
    <row r="144" spans="1:4" s="46" customFormat="1" ht="22.5" hidden="1" customHeight="1">
      <c r="A144" s="224"/>
      <c r="B144" s="225"/>
      <c r="C144" s="226"/>
      <c r="D144" s="58"/>
    </row>
    <row r="145" spans="1:4" s="46" customFormat="1" ht="22.5" hidden="1" customHeight="1">
      <c r="A145" s="224"/>
      <c r="B145" s="225"/>
      <c r="C145" s="226"/>
      <c r="D145" s="58"/>
    </row>
    <row r="146" spans="1:4" s="46" customFormat="1" ht="22.5" hidden="1" customHeight="1">
      <c r="A146" s="224"/>
      <c r="B146" s="225"/>
      <c r="C146" s="226"/>
      <c r="D146" s="58"/>
    </row>
    <row r="147" spans="1:4" s="46" customFormat="1" ht="22.5" hidden="1" customHeight="1">
      <c r="A147" s="224"/>
      <c r="B147" s="225"/>
      <c r="C147" s="226"/>
      <c r="D147" s="58"/>
    </row>
    <row r="148" spans="1:4" s="46" customFormat="1" ht="22.5" hidden="1" customHeight="1">
      <c r="A148" s="224"/>
      <c r="B148" s="225"/>
      <c r="C148" s="226"/>
      <c r="D148" s="58"/>
    </row>
    <row r="149" spans="1:4" s="46" customFormat="1" ht="22.5" hidden="1" customHeight="1">
      <c r="A149" s="224"/>
      <c r="B149" s="225"/>
      <c r="C149" s="226"/>
      <c r="D149" s="58"/>
    </row>
    <row r="150" spans="1:4" s="46" customFormat="1" ht="22.5" hidden="1" customHeight="1">
      <c r="A150" s="224"/>
      <c r="B150" s="225"/>
      <c r="C150" s="226"/>
      <c r="D150" s="58"/>
    </row>
    <row r="151" spans="1:4" s="46" customFormat="1" ht="22.5" hidden="1" customHeight="1">
      <c r="A151" s="224"/>
      <c r="B151" s="225"/>
      <c r="C151" s="226"/>
      <c r="D151" s="58"/>
    </row>
    <row r="152" spans="1:4" s="46" customFormat="1" ht="22.5" hidden="1" customHeight="1">
      <c r="A152" s="224"/>
      <c r="B152" s="225"/>
      <c r="C152" s="226"/>
      <c r="D152" s="58"/>
    </row>
    <row r="153" spans="1:4" s="46" customFormat="1" ht="22.5" hidden="1" customHeight="1">
      <c r="A153" s="224"/>
      <c r="B153" s="225"/>
      <c r="C153" s="226"/>
      <c r="D153" s="58"/>
    </row>
    <row r="154" spans="1:4" s="46" customFormat="1" ht="22.5" hidden="1" customHeight="1">
      <c r="A154" s="224"/>
      <c r="B154" s="225"/>
      <c r="C154" s="226"/>
      <c r="D154" s="58"/>
    </row>
    <row r="155" spans="1:4" s="46" customFormat="1" ht="22.5" hidden="1" customHeight="1">
      <c r="A155" s="224"/>
      <c r="B155" s="225"/>
      <c r="C155" s="226"/>
      <c r="D155" s="58"/>
    </row>
    <row r="156" spans="1:4" s="46" customFormat="1" ht="22.5" hidden="1" customHeight="1">
      <c r="A156" s="224"/>
      <c r="B156" s="225"/>
      <c r="C156" s="226"/>
      <c r="D156" s="58"/>
    </row>
    <row r="157" spans="1:4" s="46" customFormat="1" ht="22.5" hidden="1" customHeight="1">
      <c r="A157" s="224"/>
      <c r="B157" s="225"/>
      <c r="C157" s="226"/>
      <c r="D157" s="58"/>
    </row>
    <row r="158" spans="1:4" s="46" customFormat="1" ht="22.5" hidden="1" customHeight="1">
      <c r="A158" s="224"/>
      <c r="B158" s="225"/>
      <c r="C158" s="226"/>
      <c r="D158" s="58"/>
    </row>
    <row r="159" spans="1:4" s="46" customFormat="1" ht="22.5" hidden="1" customHeight="1">
      <c r="A159" s="224"/>
      <c r="B159" s="225"/>
      <c r="C159" s="226"/>
      <c r="D159" s="58"/>
    </row>
    <row r="160" spans="1:4" s="46" customFormat="1" ht="22.5" hidden="1" customHeight="1">
      <c r="A160" s="224"/>
      <c r="B160" s="225"/>
      <c r="C160" s="226"/>
      <c r="D160" s="58"/>
    </row>
    <row r="161" spans="1:4" s="46" customFormat="1" ht="22.5" hidden="1" customHeight="1">
      <c r="A161" s="224"/>
      <c r="B161" s="225"/>
      <c r="C161" s="226"/>
      <c r="D161" s="58"/>
    </row>
    <row r="162" spans="1:4" s="46" customFormat="1" ht="22.5" hidden="1" customHeight="1">
      <c r="A162" s="224"/>
      <c r="B162" s="225"/>
      <c r="C162" s="226"/>
      <c r="D162" s="58"/>
    </row>
    <row r="163" spans="1:4" s="46" customFormat="1" ht="22.5" hidden="1" customHeight="1">
      <c r="A163" s="224"/>
      <c r="B163" s="225"/>
      <c r="C163" s="226"/>
      <c r="D163" s="58"/>
    </row>
    <row r="164" spans="1:4" s="46" customFormat="1" ht="22.5" hidden="1" customHeight="1">
      <c r="A164" s="224"/>
      <c r="B164" s="225"/>
      <c r="C164" s="226"/>
      <c r="D164" s="58"/>
    </row>
    <row r="165" spans="1:4" s="46" customFormat="1" ht="22.5" hidden="1" customHeight="1">
      <c r="A165" s="224"/>
      <c r="B165" s="225"/>
      <c r="C165" s="226"/>
      <c r="D165" s="58"/>
    </row>
    <row r="166" spans="1:4" s="46" customFormat="1" ht="22.5" hidden="1" customHeight="1">
      <c r="A166" s="224"/>
      <c r="B166" s="225"/>
      <c r="C166" s="226"/>
      <c r="D166" s="58"/>
    </row>
    <row r="167" spans="1:4" s="46" customFormat="1" ht="22.5" hidden="1" customHeight="1">
      <c r="A167" s="224"/>
      <c r="B167" s="225"/>
      <c r="C167" s="226"/>
      <c r="D167" s="58"/>
    </row>
    <row r="168" spans="1:4" s="46" customFormat="1" ht="22.5" hidden="1" customHeight="1">
      <c r="A168" s="224"/>
      <c r="B168" s="225"/>
      <c r="C168" s="226"/>
      <c r="D168" s="58"/>
    </row>
    <row r="169" spans="1:4" s="46" customFormat="1" ht="22.5" hidden="1" customHeight="1">
      <c r="A169" s="224"/>
      <c r="B169" s="225"/>
      <c r="C169" s="226"/>
      <c r="D169" s="58"/>
    </row>
    <row r="170" spans="1:4" s="46" customFormat="1" ht="22.5" hidden="1" customHeight="1">
      <c r="A170" s="224"/>
      <c r="B170" s="225"/>
      <c r="C170" s="226"/>
      <c r="D170" s="58"/>
    </row>
    <row r="171" spans="1:4" s="46" customFormat="1" ht="22.5" hidden="1" customHeight="1">
      <c r="A171" s="224"/>
      <c r="B171" s="225"/>
      <c r="C171" s="226"/>
      <c r="D171" s="58"/>
    </row>
    <row r="172" spans="1:4" s="46" customFormat="1" ht="22.5" hidden="1" customHeight="1">
      <c r="A172" s="224"/>
      <c r="B172" s="225"/>
      <c r="C172" s="226"/>
      <c r="D172" s="58"/>
    </row>
    <row r="173" spans="1:4" s="46" customFormat="1" ht="22.5" hidden="1" customHeight="1">
      <c r="A173" s="224"/>
      <c r="B173" s="225"/>
      <c r="C173" s="226"/>
      <c r="D173" s="58"/>
    </row>
    <row r="174" spans="1:4" s="46" customFormat="1" ht="22.5" hidden="1" customHeight="1">
      <c r="A174" s="224"/>
      <c r="B174" s="225"/>
      <c r="C174" s="226"/>
      <c r="D174" s="58"/>
    </row>
    <row r="175" spans="1:4" s="46" customFormat="1" ht="22.5" hidden="1" customHeight="1">
      <c r="A175" s="224"/>
      <c r="B175" s="225"/>
      <c r="C175" s="226"/>
      <c r="D175" s="58"/>
    </row>
    <row r="176" spans="1:4" s="46" customFormat="1" ht="22.5" hidden="1" customHeight="1">
      <c r="A176" s="224"/>
      <c r="B176" s="225"/>
      <c r="C176" s="226"/>
      <c r="D176" s="58"/>
    </row>
    <row r="177" spans="1:4" s="46" customFormat="1" ht="22.5" hidden="1" customHeight="1">
      <c r="A177" s="224"/>
      <c r="B177" s="225"/>
      <c r="C177" s="226"/>
      <c r="D177" s="58"/>
    </row>
    <row r="178" spans="1:4" s="46" customFormat="1" ht="22.5" hidden="1" customHeight="1">
      <c r="A178" s="224"/>
      <c r="B178" s="225"/>
      <c r="C178" s="226"/>
      <c r="D178" s="58"/>
    </row>
    <row r="179" spans="1:4" s="46" customFormat="1" ht="22.5" hidden="1" customHeight="1">
      <c r="A179" s="224"/>
      <c r="B179" s="225"/>
      <c r="C179" s="226"/>
      <c r="D179" s="58"/>
    </row>
    <row r="180" spans="1:4" s="46" customFormat="1" ht="22.5" hidden="1" customHeight="1">
      <c r="A180" s="224"/>
      <c r="B180" s="225"/>
      <c r="C180" s="226"/>
      <c r="D180" s="58"/>
    </row>
    <row r="181" spans="1:4" s="46" customFormat="1" ht="22.5" hidden="1" customHeight="1">
      <c r="A181" s="224"/>
      <c r="B181" s="225"/>
      <c r="C181" s="226"/>
      <c r="D181" s="58"/>
    </row>
    <row r="182" spans="1:4" s="46" customFormat="1" ht="22.5" hidden="1" customHeight="1">
      <c r="A182" s="224"/>
      <c r="B182" s="225"/>
      <c r="C182" s="226"/>
      <c r="D182" s="58"/>
    </row>
    <row r="183" spans="1:4" s="46" customFormat="1" ht="22.5" hidden="1" customHeight="1">
      <c r="A183" s="224"/>
      <c r="B183" s="225"/>
      <c r="C183" s="226"/>
      <c r="D183" s="58"/>
    </row>
    <row r="184" spans="1:4" s="46" customFormat="1" ht="22.5" hidden="1" customHeight="1">
      <c r="A184" s="224"/>
      <c r="B184" s="225"/>
      <c r="C184" s="226"/>
      <c r="D184" s="58"/>
    </row>
    <row r="185" spans="1:4" s="46" customFormat="1" ht="22.5" hidden="1" customHeight="1">
      <c r="A185" s="224"/>
      <c r="B185" s="225"/>
      <c r="C185" s="226"/>
      <c r="D185" s="58"/>
    </row>
    <row r="186" spans="1:4" s="46" customFormat="1" ht="22.5" hidden="1" customHeight="1">
      <c r="A186" s="224"/>
      <c r="B186" s="225"/>
      <c r="C186" s="226"/>
      <c r="D186" s="58"/>
    </row>
    <row r="187" spans="1:4" s="46" customFormat="1" ht="22.5" hidden="1" customHeight="1">
      <c r="A187" s="224"/>
      <c r="B187" s="225"/>
      <c r="C187" s="226"/>
      <c r="D187" s="58"/>
    </row>
    <row r="188" spans="1:4" s="46" customFormat="1" ht="22.5" hidden="1" customHeight="1">
      <c r="A188" s="224"/>
      <c r="B188" s="225"/>
      <c r="C188" s="226"/>
      <c r="D188" s="58"/>
    </row>
    <row r="189" spans="1:4" s="46" customFormat="1" ht="22.5" hidden="1" customHeight="1">
      <c r="A189" s="224"/>
      <c r="B189" s="225"/>
      <c r="C189" s="226"/>
      <c r="D189" s="58"/>
    </row>
    <row r="190" spans="1:4" s="46" customFormat="1" ht="22.5" hidden="1" customHeight="1">
      <c r="A190" s="224"/>
      <c r="B190" s="225"/>
      <c r="C190" s="226"/>
      <c r="D190" s="58"/>
    </row>
    <row r="191" spans="1:4" s="46" customFormat="1" ht="22.5" hidden="1" customHeight="1">
      <c r="A191" s="224"/>
      <c r="B191" s="225"/>
      <c r="C191" s="226"/>
      <c r="D191" s="58"/>
    </row>
    <row r="192" spans="1:4" s="46" customFormat="1" ht="22.5" hidden="1" customHeight="1">
      <c r="A192" s="224"/>
      <c r="B192" s="225"/>
      <c r="C192" s="226"/>
      <c r="D192" s="58"/>
    </row>
    <row r="193" spans="1:4" s="46" customFormat="1" ht="22.5" hidden="1" customHeight="1">
      <c r="A193" s="224"/>
      <c r="B193" s="225"/>
      <c r="C193" s="226"/>
      <c r="D193" s="58"/>
    </row>
    <row r="194" spans="1:4" s="46" customFormat="1" ht="22.5" hidden="1" customHeight="1">
      <c r="A194" s="224"/>
      <c r="B194" s="225"/>
      <c r="C194" s="226"/>
      <c r="D194" s="58"/>
    </row>
    <row r="195" spans="1:4" s="46" customFormat="1" ht="22.5" hidden="1" customHeight="1">
      <c r="A195" s="224"/>
      <c r="B195" s="225"/>
      <c r="C195" s="226"/>
      <c r="D195" s="58"/>
    </row>
    <row r="196" spans="1:4" s="46" customFormat="1" ht="22.5" hidden="1" customHeight="1">
      <c r="A196" s="224"/>
      <c r="B196" s="225"/>
      <c r="C196" s="226"/>
      <c r="D196" s="58"/>
    </row>
    <row r="197" spans="1:4" s="46" customFormat="1" ht="22.5" hidden="1" customHeight="1">
      <c r="A197" s="224"/>
      <c r="B197" s="225"/>
      <c r="C197" s="226"/>
      <c r="D197" s="58"/>
    </row>
    <row r="198" spans="1:4" s="46" customFormat="1" ht="22.5" hidden="1" customHeight="1">
      <c r="A198" s="224"/>
      <c r="B198" s="225"/>
      <c r="C198" s="226"/>
      <c r="D198" s="58"/>
    </row>
    <row r="199" spans="1:4" s="46" customFormat="1" ht="22.5" hidden="1" customHeight="1">
      <c r="A199" s="224"/>
      <c r="B199" s="225"/>
      <c r="C199" s="226"/>
      <c r="D199" s="58"/>
    </row>
    <row r="200" spans="1:4" s="46" customFormat="1" ht="22.5" hidden="1" customHeight="1">
      <c r="A200" s="224"/>
      <c r="B200" s="225"/>
      <c r="C200" s="226"/>
      <c r="D200" s="58"/>
    </row>
    <row r="201" spans="1:4" s="46" customFormat="1" ht="22.5" hidden="1" customHeight="1">
      <c r="A201" s="224"/>
      <c r="B201" s="225"/>
      <c r="C201" s="226"/>
      <c r="D201" s="58"/>
    </row>
    <row r="202" spans="1:4" s="46" customFormat="1" ht="22.5" hidden="1" customHeight="1">
      <c r="A202" s="224"/>
      <c r="B202" s="225"/>
      <c r="C202" s="226"/>
      <c r="D202" s="58"/>
    </row>
    <row r="203" spans="1:4" s="46" customFormat="1" ht="22.5" hidden="1" customHeight="1">
      <c r="A203" s="224"/>
      <c r="B203" s="225"/>
      <c r="C203" s="226"/>
      <c r="D203" s="58"/>
    </row>
    <row r="204" spans="1:4" s="46" customFormat="1" ht="22.5" hidden="1" customHeight="1">
      <c r="A204" s="224"/>
      <c r="B204" s="225"/>
      <c r="C204" s="226"/>
      <c r="D204" s="58"/>
    </row>
    <row r="205" spans="1:4" s="46" customFormat="1" ht="22.5" hidden="1" customHeight="1">
      <c r="A205" s="224"/>
      <c r="B205" s="225"/>
      <c r="C205" s="226"/>
      <c r="D205" s="58"/>
    </row>
    <row r="206" spans="1:4" s="46" customFormat="1" ht="22.5" hidden="1" customHeight="1">
      <c r="A206" s="224"/>
      <c r="B206" s="225"/>
      <c r="C206" s="226"/>
      <c r="D206" s="58"/>
    </row>
    <row r="207" spans="1:4" s="46" customFormat="1" ht="22.5" hidden="1" customHeight="1">
      <c r="A207" s="224"/>
      <c r="B207" s="225"/>
      <c r="C207" s="226"/>
      <c r="D207" s="58"/>
    </row>
    <row r="208" spans="1:4" s="46" customFormat="1" ht="22.5" hidden="1" customHeight="1">
      <c r="A208" s="224"/>
      <c r="B208" s="225"/>
      <c r="C208" s="226"/>
      <c r="D208" s="58"/>
    </row>
    <row r="209" spans="1:4" s="46" customFormat="1" ht="22.5" hidden="1" customHeight="1">
      <c r="A209" s="224"/>
      <c r="B209" s="225"/>
      <c r="C209" s="226"/>
      <c r="D209" s="58"/>
    </row>
    <row r="210" spans="1:4" s="46" customFormat="1" ht="22.5" hidden="1" customHeight="1">
      <c r="A210" s="224"/>
      <c r="B210" s="225"/>
      <c r="C210" s="226"/>
      <c r="D210" s="58"/>
    </row>
    <row r="211" spans="1:4" s="46" customFormat="1" ht="22.5" hidden="1" customHeight="1">
      <c r="A211" s="224"/>
      <c r="B211" s="225"/>
      <c r="C211" s="226"/>
      <c r="D211" s="58"/>
    </row>
    <row r="212" spans="1:4" s="46" customFormat="1" ht="22.5" hidden="1" customHeight="1">
      <c r="A212" s="224"/>
      <c r="B212" s="225"/>
      <c r="C212" s="226"/>
      <c r="D212" s="58"/>
    </row>
    <row r="213" spans="1:4" s="46" customFormat="1" ht="22.5" hidden="1" customHeight="1">
      <c r="A213" s="224"/>
      <c r="B213" s="225"/>
      <c r="C213" s="226"/>
      <c r="D213" s="58"/>
    </row>
    <row r="214" spans="1:4" s="46" customFormat="1" ht="22.5" customHeight="1" thickBot="1">
      <c r="A214" s="227" t="s">
        <v>152</v>
      </c>
      <c r="B214" s="228"/>
      <c r="C214" s="228"/>
      <c r="D214" s="59">
        <f>SUM(D14:D213)</f>
        <v>2000000</v>
      </c>
    </row>
    <row r="215" spans="1:4" s="42" customFormat="1" ht="22.5" customHeight="1"/>
    <row r="216" spans="1:4" s="42" customFormat="1" ht="22.5" customHeight="1">
      <c r="C216" s="137">
        <f>'交付申請書（様式１）'!F2</f>
        <v>45910</v>
      </c>
      <c r="D216" s="138"/>
    </row>
    <row r="217" spans="1:4" s="42" customFormat="1" ht="22.5" customHeight="1">
      <c r="C217" s="139" t="s">
        <v>153</v>
      </c>
      <c r="D217" s="138"/>
    </row>
    <row r="218" spans="1:4" s="42" customFormat="1" ht="22.5" customHeight="1">
      <c r="C218" s="229" t="str">
        <f>'交付申請書（様式１）'!F5</f>
        <v>社会福祉法人 かながわ</v>
      </c>
      <c r="D218" s="229"/>
    </row>
    <row r="219" spans="1:4" s="42" customFormat="1" ht="22.5" customHeight="1">
      <c r="C219" s="229" t="str">
        <f>'交付申請書（様式１）'!F6</f>
        <v>理事長　神奈川 太郎</v>
      </c>
      <c r="D219" s="229"/>
    </row>
  </sheetData>
  <sheetProtection formatCells="0" formatColumns="0" formatRows="0" insertColumns="0" insertRows="0" insertHyperlinks="0" deleteColumns="0" deleteRows="0" sort="0" autoFilter="0" pivotTables="0"/>
  <mergeCells count="209">
    <mergeCell ref="A212:C212"/>
    <mergeCell ref="A213:C213"/>
    <mergeCell ref="A214:C214"/>
    <mergeCell ref="C218:D218"/>
    <mergeCell ref="C219:D219"/>
    <mergeCell ref="A206:C206"/>
    <mergeCell ref="A207:C207"/>
    <mergeCell ref="A208:C208"/>
    <mergeCell ref="A209:C209"/>
    <mergeCell ref="A210:C210"/>
    <mergeCell ref="A211:C211"/>
    <mergeCell ref="A200:C200"/>
    <mergeCell ref="A201:C201"/>
    <mergeCell ref="A202:C202"/>
    <mergeCell ref="A203:C203"/>
    <mergeCell ref="A204:C204"/>
    <mergeCell ref="A205:C205"/>
    <mergeCell ref="A194:C194"/>
    <mergeCell ref="A195:C195"/>
    <mergeCell ref="A196:C196"/>
    <mergeCell ref="A197:C197"/>
    <mergeCell ref="A198:C198"/>
    <mergeCell ref="A199:C199"/>
    <mergeCell ref="A188:C188"/>
    <mergeCell ref="A189:C189"/>
    <mergeCell ref="A190:C190"/>
    <mergeCell ref="A191:C191"/>
    <mergeCell ref="A192:C192"/>
    <mergeCell ref="A193:C193"/>
    <mergeCell ref="A182:C182"/>
    <mergeCell ref="A183:C183"/>
    <mergeCell ref="A184:C184"/>
    <mergeCell ref="A185:C185"/>
    <mergeCell ref="A186:C186"/>
    <mergeCell ref="A187:C187"/>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04:C104"/>
    <mergeCell ref="A105:C105"/>
    <mergeCell ref="A106:C106"/>
    <mergeCell ref="A107:C107"/>
    <mergeCell ref="A108:C108"/>
    <mergeCell ref="A109:C109"/>
    <mergeCell ref="A98:C98"/>
    <mergeCell ref="A99:C99"/>
    <mergeCell ref="A100:C100"/>
    <mergeCell ref="A101:C101"/>
    <mergeCell ref="A102:C102"/>
    <mergeCell ref="A103:C103"/>
    <mergeCell ref="A92:C92"/>
    <mergeCell ref="A93:C93"/>
    <mergeCell ref="A94:C94"/>
    <mergeCell ref="A95:C95"/>
    <mergeCell ref="A96:C96"/>
    <mergeCell ref="A97:C97"/>
    <mergeCell ref="A86:C86"/>
    <mergeCell ref="A87:C87"/>
    <mergeCell ref="A88:C88"/>
    <mergeCell ref="A89:C89"/>
    <mergeCell ref="A90:C90"/>
    <mergeCell ref="A91:C91"/>
    <mergeCell ref="A80:C80"/>
    <mergeCell ref="A81:C81"/>
    <mergeCell ref="A82:C82"/>
    <mergeCell ref="A83:C83"/>
    <mergeCell ref="A84:C84"/>
    <mergeCell ref="A85:C85"/>
    <mergeCell ref="A74:C74"/>
    <mergeCell ref="A75:C75"/>
    <mergeCell ref="A76:C76"/>
    <mergeCell ref="A77:C77"/>
    <mergeCell ref="A78:C78"/>
    <mergeCell ref="A79:C79"/>
    <mergeCell ref="A68:C68"/>
    <mergeCell ref="A69:C69"/>
    <mergeCell ref="A70:C70"/>
    <mergeCell ref="A71:C71"/>
    <mergeCell ref="A72:C72"/>
    <mergeCell ref="A73:C73"/>
    <mergeCell ref="A62:C62"/>
    <mergeCell ref="A63:C63"/>
    <mergeCell ref="A64:C64"/>
    <mergeCell ref="A65:C65"/>
    <mergeCell ref="A66:C66"/>
    <mergeCell ref="A67:C67"/>
    <mergeCell ref="A56:C56"/>
    <mergeCell ref="A57:C57"/>
    <mergeCell ref="A58:C58"/>
    <mergeCell ref="A59:C59"/>
    <mergeCell ref="A60:C60"/>
    <mergeCell ref="A61:C61"/>
    <mergeCell ref="A50:C50"/>
    <mergeCell ref="A51:C51"/>
    <mergeCell ref="A52:C52"/>
    <mergeCell ref="A53:C53"/>
    <mergeCell ref="A54:C54"/>
    <mergeCell ref="A55:C55"/>
    <mergeCell ref="A44:C44"/>
    <mergeCell ref="A45:C45"/>
    <mergeCell ref="A46:C46"/>
    <mergeCell ref="A47:C47"/>
    <mergeCell ref="A48:C48"/>
    <mergeCell ref="A49:C49"/>
    <mergeCell ref="A38:C38"/>
    <mergeCell ref="A39:C39"/>
    <mergeCell ref="A40:C40"/>
    <mergeCell ref="A41:C41"/>
    <mergeCell ref="A42:C42"/>
    <mergeCell ref="A43:C43"/>
    <mergeCell ref="A32:C32"/>
    <mergeCell ref="A33:C33"/>
    <mergeCell ref="A34:C34"/>
    <mergeCell ref="A35:C35"/>
    <mergeCell ref="A36:C36"/>
    <mergeCell ref="A37:C37"/>
    <mergeCell ref="A26:C26"/>
    <mergeCell ref="A27:C27"/>
    <mergeCell ref="A28:C28"/>
    <mergeCell ref="A29:C29"/>
    <mergeCell ref="A30:C30"/>
    <mergeCell ref="A31:C31"/>
    <mergeCell ref="A23:C23"/>
    <mergeCell ref="A24:C24"/>
    <mergeCell ref="A25:C25"/>
    <mergeCell ref="A14:C14"/>
    <mergeCell ref="A15:C15"/>
    <mergeCell ref="A16:C16"/>
    <mergeCell ref="A17:C17"/>
    <mergeCell ref="A18:C18"/>
    <mergeCell ref="A19:C19"/>
    <mergeCell ref="A1:D1"/>
    <mergeCell ref="A3:D3"/>
    <mergeCell ref="B4:C4"/>
    <mergeCell ref="B6:C6"/>
    <mergeCell ref="A10:C10"/>
    <mergeCell ref="A13:D13"/>
    <mergeCell ref="A20:C20"/>
    <mergeCell ref="A21:C21"/>
    <mergeCell ref="A22:C22"/>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7"/>
  <sheetViews>
    <sheetView workbookViewId="0">
      <selection activeCell="E9" sqref="E9"/>
    </sheetView>
  </sheetViews>
  <sheetFormatPr defaultRowHeight="13.2"/>
  <cols>
    <col min="2" max="2" width="83.33203125" bestFit="1" customWidth="1"/>
    <col min="3" max="3" width="48.33203125" customWidth="1"/>
    <col min="4" max="4" width="11.6640625" bestFit="1" customWidth="1"/>
    <col min="5" max="5" width="52.6640625" bestFit="1" customWidth="1"/>
    <col min="6" max="6" width="11.6640625" bestFit="1" customWidth="1"/>
    <col min="7" max="7" width="43.77734375" bestFit="1" customWidth="1"/>
    <col min="8" max="8" width="11.6640625" bestFit="1" customWidth="1"/>
    <col min="9" max="9" width="53.44140625" bestFit="1" customWidth="1"/>
  </cols>
  <sheetData>
    <row r="1" spans="1:9">
      <c r="A1" s="122"/>
      <c r="B1" s="123" t="s">
        <v>178</v>
      </c>
      <c r="C1" s="124" t="s">
        <v>266</v>
      </c>
      <c r="D1" s="125" t="s">
        <v>283</v>
      </c>
      <c r="E1" s="124" t="s">
        <v>266</v>
      </c>
      <c r="F1" s="125" t="s">
        <v>283</v>
      </c>
      <c r="G1" s="124" t="s">
        <v>266</v>
      </c>
      <c r="H1" s="125" t="s">
        <v>283</v>
      </c>
      <c r="I1" s="143" t="s">
        <v>308</v>
      </c>
    </row>
    <row r="2" spans="1:9">
      <c r="B2" s="93" t="s">
        <v>179</v>
      </c>
      <c r="C2" s="135" t="s">
        <v>290</v>
      </c>
      <c r="D2" s="127">
        <v>1</v>
      </c>
      <c r="E2" s="126" t="s">
        <v>268</v>
      </c>
      <c r="F2" s="127">
        <v>4</v>
      </c>
      <c r="G2" s="126" t="s">
        <v>286</v>
      </c>
      <c r="H2" s="127">
        <v>5</v>
      </c>
      <c r="I2" s="144" t="s">
        <v>290</v>
      </c>
    </row>
    <row r="3" spans="1:9">
      <c r="B3" s="93" t="s">
        <v>180</v>
      </c>
      <c r="C3" s="135" t="s">
        <v>291</v>
      </c>
      <c r="D3" s="127">
        <v>1</v>
      </c>
      <c r="E3" s="126" t="s">
        <v>280</v>
      </c>
      <c r="F3" s="127">
        <v>4</v>
      </c>
      <c r="G3" s="128" t="s">
        <v>285</v>
      </c>
      <c r="H3" s="129">
        <v>3</v>
      </c>
      <c r="I3" s="144" t="s">
        <v>291</v>
      </c>
    </row>
    <row r="4" spans="1:9">
      <c r="B4" s="93" t="s">
        <v>181</v>
      </c>
      <c r="C4" s="135" t="s">
        <v>292</v>
      </c>
      <c r="D4" s="127">
        <v>2</v>
      </c>
      <c r="E4" s="128" t="s">
        <v>269</v>
      </c>
      <c r="F4" s="129">
        <v>3</v>
      </c>
      <c r="I4" s="144" t="s">
        <v>292</v>
      </c>
    </row>
    <row r="5" spans="1:9">
      <c r="B5" s="93" t="s">
        <v>182</v>
      </c>
      <c r="C5" s="135" t="s">
        <v>293</v>
      </c>
      <c r="D5" s="127">
        <v>2</v>
      </c>
      <c r="I5" s="144" t="s">
        <v>293</v>
      </c>
    </row>
    <row r="6" spans="1:9">
      <c r="B6" s="93" t="s">
        <v>183</v>
      </c>
      <c r="C6" s="135" t="s">
        <v>294</v>
      </c>
      <c r="D6" s="127">
        <v>2</v>
      </c>
      <c r="I6" s="144" t="s">
        <v>294</v>
      </c>
    </row>
    <row r="7" spans="1:9">
      <c r="B7" s="93" t="s">
        <v>184</v>
      </c>
      <c r="C7" s="135" t="s">
        <v>295</v>
      </c>
      <c r="D7" s="127">
        <v>2</v>
      </c>
      <c r="I7" s="144" t="s">
        <v>295</v>
      </c>
    </row>
    <row r="8" spans="1:9">
      <c r="B8" s="93" t="s">
        <v>185</v>
      </c>
      <c r="C8" s="135" t="s">
        <v>296</v>
      </c>
      <c r="D8" s="127">
        <v>2</v>
      </c>
      <c r="I8" s="144" t="s">
        <v>296</v>
      </c>
    </row>
    <row r="9" spans="1:9">
      <c r="B9" s="93" t="s">
        <v>186</v>
      </c>
      <c r="C9" s="135" t="s">
        <v>297</v>
      </c>
      <c r="D9" s="127">
        <v>2</v>
      </c>
      <c r="I9" s="144" t="s">
        <v>297</v>
      </c>
    </row>
    <row r="10" spans="1:9">
      <c r="B10" s="93" t="s">
        <v>187</v>
      </c>
      <c r="C10" s="135" t="s">
        <v>298</v>
      </c>
      <c r="D10" s="127">
        <v>1</v>
      </c>
      <c r="I10" s="144" t="s">
        <v>298</v>
      </c>
    </row>
    <row r="11" spans="1:9">
      <c r="B11" s="93" t="s">
        <v>188</v>
      </c>
      <c r="C11" s="135" t="s">
        <v>299</v>
      </c>
      <c r="D11" s="127">
        <v>2</v>
      </c>
      <c r="I11" s="144" t="s">
        <v>299</v>
      </c>
    </row>
    <row r="12" spans="1:9">
      <c r="B12" s="93" t="s">
        <v>189</v>
      </c>
      <c r="C12" s="135" t="s">
        <v>300</v>
      </c>
      <c r="D12" s="127">
        <v>2</v>
      </c>
      <c r="I12" s="144" t="s">
        <v>300</v>
      </c>
    </row>
    <row r="13" spans="1:9">
      <c r="B13" s="93" t="s">
        <v>190</v>
      </c>
      <c r="C13" s="135" t="s">
        <v>301</v>
      </c>
      <c r="D13" s="127">
        <v>2</v>
      </c>
      <c r="I13" s="144" t="s">
        <v>301</v>
      </c>
    </row>
    <row r="14" spans="1:9">
      <c r="B14" s="94" t="s">
        <v>191</v>
      </c>
      <c r="C14" s="135" t="s">
        <v>311</v>
      </c>
      <c r="D14" s="127">
        <v>2</v>
      </c>
      <c r="I14" s="144" t="s">
        <v>311</v>
      </c>
    </row>
    <row r="15" spans="1:9">
      <c r="B15" s="94" t="s">
        <v>192</v>
      </c>
      <c r="C15" s="135" t="s">
        <v>302</v>
      </c>
      <c r="D15" s="127">
        <v>2</v>
      </c>
      <c r="I15" s="144" t="s">
        <v>302</v>
      </c>
    </row>
    <row r="16" spans="1:9">
      <c r="B16" s="94" t="s">
        <v>193</v>
      </c>
      <c r="C16" s="135" t="s">
        <v>303</v>
      </c>
      <c r="D16" s="127">
        <v>2</v>
      </c>
      <c r="I16" s="144" t="s">
        <v>303</v>
      </c>
    </row>
    <row r="17" spans="2:9">
      <c r="B17" s="94" t="s">
        <v>194</v>
      </c>
      <c r="C17" s="135" t="s">
        <v>304</v>
      </c>
      <c r="D17" s="127">
        <v>2</v>
      </c>
      <c r="I17" s="144" t="s">
        <v>304</v>
      </c>
    </row>
    <row r="18" spans="2:9">
      <c r="B18" s="94" t="s">
        <v>195</v>
      </c>
      <c r="C18" s="135" t="s">
        <v>267</v>
      </c>
      <c r="D18" s="127">
        <v>1</v>
      </c>
      <c r="I18" s="144" t="s">
        <v>267</v>
      </c>
    </row>
    <row r="19" spans="2:9" ht="14.4">
      <c r="B19" s="94" t="s">
        <v>196</v>
      </c>
      <c r="C19" s="136" t="s">
        <v>305</v>
      </c>
      <c r="D19" s="129">
        <v>3</v>
      </c>
      <c r="I19" s="144" t="s">
        <v>309</v>
      </c>
    </row>
    <row r="20" spans="2:9" ht="14.4">
      <c r="B20" s="94" t="s">
        <v>197</v>
      </c>
      <c r="C20" s="134"/>
      <c r="I20" s="144" t="s">
        <v>310</v>
      </c>
    </row>
    <row r="21" spans="2:9">
      <c r="B21" s="94" t="s">
        <v>198</v>
      </c>
    </row>
    <row r="22" spans="2:9">
      <c r="B22" s="94" t="s">
        <v>199</v>
      </c>
    </row>
    <row r="23" spans="2:9">
      <c r="B23" s="94" t="s">
        <v>200</v>
      </c>
    </row>
    <row r="24" spans="2:9">
      <c r="B24" s="94" t="s">
        <v>201</v>
      </c>
    </row>
    <row r="25" spans="2:9">
      <c r="B25" s="94" t="s">
        <v>202</v>
      </c>
    </row>
    <row r="26" spans="2:9">
      <c r="B26" s="94" t="s">
        <v>203</v>
      </c>
    </row>
    <row r="27" spans="2:9">
      <c r="B27" s="94" t="s">
        <v>204</v>
      </c>
    </row>
    <row r="28" spans="2:9">
      <c r="B28" s="94" t="s">
        <v>205</v>
      </c>
    </row>
    <row r="29" spans="2:9">
      <c r="B29" s="94" t="s">
        <v>206</v>
      </c>
    </row>
    <row r="30" spans="2:9">
      <c r="B30" s="94" t="s">
        <v>207</v>
      </c>
    </row>
    <row r="31" spans="2:9">
      <c r="B31" s="93" t="s">
        <v>208</v>
      </c>
    </row>
    <row r="32" spans="2:9">
      <c r="B32" s="93" t="s">
        <v>209</v>
      </c>
    </row>
    <row r="33" spans="2:2">
      <c r="B33" s="93" t="s">
        <v>210</v>
      </c>
    </row>
    <row r="34" spans="2:2">
      <c r="B34" s="93" t="s">
        <v>211</v>
      </c>
    </row>
    <row r="35" spans="2:2">
      <c r="B35" s="93" t="s">
        <v>212</v>
      </c>
    </row>
    <row r="36" spans="2:2">
      <c r="B36" s="93" t="s">
        <v>213</v>
      </c>
    </row>
    <row r="37" spans="2:2">
      <c r="B37" s="93" t="s">
        <v>214</v>
      </c>
    </row>
    <row r="38" spans="2:2">
      <c r="B38" s="93" t="s">
        <v>215</v>
      </c>
    </row>
    <row r="39" spans="2:2">
      <c r="B39" s="93" t="s">
        <v>216</v>
      </c>
    </row>
    <row r="40" spans="2:2">
      <c r="B40" s="93" t="s">
        <v>217</v>
      </c>
    </row>
    <row r="41" spans="2:2">
      <c r="B41" s="93" t="s">
        <v>218</v>
      </c>
    </row>
    <row r="42" spans="2:2">
      <c r="B42" s="95" t="s">
        <v>219</v>
      </c>
    </row>
    <row r="43" spans="2:2">
      <c r="B43" s="95" t="s">
        <v>220</v>
      </c>
    </row>
    <row r="44" spans="2:2">
      <c r="B44" s="95" t="s">
        <v>221</v>
      </c>
    </row>
    <row r="45" spans="2:2">
      <c r="B45" s="95" t="s">
        <v>222</v>
      </c>
    </row>
    <row r="46" spans="2:2">
      <c r="B46" s="95" t="s">
        <v>223</v>
      </c>
    </row>
    <row r="47" spans="2:2">
      <c r="B47" s="95" t="s">
        <v>224</v>
      </c>
    </row>
    <row r="48" spans="2:2">
      <c r="B48" s="95" t="s">
        <v>225</v>
      </c>
    </row>
    <row r="49" spans="2:2">
      <c r="B49" s="95" t="s">
        <v>226</v>
      </c>
    </row>
    <row r="50" spans="2:2">
      <c r="B50" s="95" t="s">
        <v>227</v>
      </c>
    </row>
    <row r="51" spans="2:2">
      <c r="B51" s="95" t="s">
        <v>228</v>
      </c>
    </row>
    <row r="52" spans="2:2">
      <c r="B52" s="95" t="s">
        <v>229</v>
      </c>
    </row>
    <row r="53" spans="2:2">
      <c r="B53" s="95" t="s">
        <v>230</v>
      </c>
    </row>
    <row r="54" spans="2:2">
      <c r="B54" s="95" t="s">
        <v>231</v>
      </c>
    </row>
    <row r="55" spans="2:2">
      <c r="B55" s="95" t="s">
        <v>232</v>
      </c>
    </row>
    <row r="56" spans="2:2">
      <c r="B56" s="95" t="s">
        <v>233</v>
      </c>
    </row>
    <row r="57" spans="2:2">
      <c r="B57" s="95" t="s">
        <v>234</v>
      </c>
    </row>
    <row r="58" spans="2:2">
      <c r="B58" s="95" t="s">
        <v>235</v>
      </c>
    </row>
    <row r="59" spans="2:2">
      <c r="B59" s="95" t="s">
        <v>236</v>
      </c>
    </row>
    <row r="60" spans="2:2">
      <c r="B60" s="95" t="s">
        <v>237</v>
      </c>
    </row>
    <row r="61" spans="2:2">
      <c r="B61" s="95" t="s">
        <v>238</v>
      </c>
    </row>
    <row r="62" spans="2:2">
      <c r="B62" s="95" t="s">
        <v>239</v>
      </c>
    </row>
    <row r="63" spans="2:2">
      <c r="B63" s="95" t="s">
        <v>240</v>
      </c>
    </row>
    <row r="64" spans="2:2">
      <c r="B64" s="95" t="s">
        <v>241</v>
      </c>
    </row>
    <row r="65" spans="2:2">
      <c r="B65" s="95" t="s">
        <v>242</v>
      </c>
    </row>
    <row r="66" spans="2:2">
      <c r="B66" s="95" t="s">
        <v>243</v>
      </c>
    </row>
    <row r="67" spans="2:2">
      <c r="B67" s="95" t="s">
        <v>244</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交付申請書（様式１）</vt:lpstr>
      <vt:lpstr>様式１　付表</vt:lpstr>
      <vt:lpstr>【介護テクノロジー】所要額調書(様式２)</vt:lpstr>
      <vt:lpstr>事業計画書（様式３）</vt:lpstr>
      <vt:lpstr>予算書抄本</vt:lpstr>
      <vt:lpstr>データ</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2025-10-07T02:58:14Z</cp:lastPrinted>
  <dcterms:created xsi:type="dcterms:W3CDTF">2008-02-29T03:15:41Z</dcterms:created>
  <dcterms:modified xsi:type="dcterms:W3CDTF">2025-10-07T07:53:00Z</dcterms:modified>
</cp:coreProperties>
</file>